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11370" activeTab="2"/>
  </bookViews>
  <sheets>
    <sheet name="RG 7-160" sheetId="1" r:id="rId1"/>
    <sheet name="RG 4-120" sheetId="4" r:id="rId2"/>
    <sheet name="RG 4-140" sheetId="5" r:id="rId3"/>
    <sheet name="Blad2" sheetId="2" r:id="rId4"/>
    <sheet name="Blad3" sheetId="3" r:id="rId5"/>
  </sheets>
  <definedNames>
    <definedName name="_xlnm.Print_Area" localSheetId="1">'RG 4-120'!$A$1:$H$44</definedName>
    <definedName name="_xlnm.Print_Area" localSheetId="2">'RG 4-140'!$A$1:$H$43</definedName>
    <definedName name="_xlnm.Print_Area" localSheetId="0">'RG 7-160'!$A$1:$H$43</definedName>
  </definedNames>
  <calcPr calcId="145621"/>
</workbook>
</file>

<file path=xl/calcChain.xml><?xml version="1.0" encoding="utf-8"?>
<calcChain xmlns="http://schemas.openxmlformats.org/spreadsheetml/2006/main">
  <c r="D38" i="5" l="1"/>
  <c r="D37" i="5"/>
  <c r="D36" i="5"/>
  <c r="D35" i="5"/>
  <c r="D34" i="5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10" i="5"/>
  <c r="D9" i="5"/>
  <c r="D8" i="5"/>
  <c r="D7" i="5"/>
  <c r="D6" i="5"/>
  <c r="D5" i="5"/>
  <c r="D4" i="5"/>
  <c r="D3" i="5"/>
  <c r="D34" i="4"/>
  <c r="D11" i="1"/>
  <c r="D1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9" i="1"/>
  <c r="D8" i="1"/>
  <c r="D7" i="1"/>
  <c r="D6" i="1"/>
  <c r="D5" i="1"/>
  <c r="D4" i="1"/>
  <c r="D3" i="1"/>
  <c r="D36" i="4"/>
  <c r="D35" i="4"/>
  <c r="D39" i="4"/>
  <c r="D38" i="4"/>
  <c r="D37" i="4"/>
  <c r="D33" i="4"/>
  <c r="D32" i="4"/>
  <c r="D31" i="4"/>
  <c r="D30" i="4"/>
  <c r="D29" i="4"/>
  <c r="D28" i="4"/>
  <c r="D27" i="4"/>
  <c r="D26" i="4"/>
  <c r="D25" i="4"/>
  <c r="D24" i="4"/>
  <c r="D23" i="4"/>
  <c r="D22" i="4"/>
  <c r="D21" i="4"/>
  <c r="D20" i="4"/>
  <c r="D19" i="4"/>
  <c r="D18" i="4"/>
  <c r="D17" i="4"/>
  <c r="D16" i="4"/>
  <c r="D15" i="4"/>
  <c r="D14" i="4"/>
  <c r="D13" i="4"/>
  <c r="D12" i="4"/>
  <c r="D11" i="4"/>
  <c r="D10" i="4"/>
  <c r="D9" i="4"/>
  <c r="D8" i="4"/>
  <c r="D7" i="4"/>
  <c r="D6" i="4"/>
  <c r="D5" i="4"/>
  <c r="D4" i="4"/>
  <c r="D3" i="4"/>
</calcChain>
</file>

<file path=xl/sharedStrings.xml><?xml version="1.0" encoding="utf-8"?>
<sst xmlns="http://schemas.openxmlformats.org/spreadsheetml/2006/main" count="245" uniqueCount="87">
  <si>
    <t>Omschrijving</t>
  </si>
  <si>
    <t>P&amp;ID code</t>
  </si>
  <si>
    <t>Water op vloer</t>
  </si>
  <si>
    <t>Pomp 1</t>
  </si>
  <si>
    <t>Pomp 2</t>
  </si>
  <si>
    <t>Pomp 3</t>
  </si>
  <si>
    <t xml:space="preserve">Ontluchtingsklep pomp 1 </t>
  </si>
  <si>
    <t>Ontluchtingsklep pomp 2</t>
  </si>
  <si>
    <t>Ontluchtingsklep pomp 3</t>
  </si>
  <si>
    <t xml:space="preserve">Zuigafsluiter pomp 1 </t>
  </si>
  <si>
    <t>Zuigafsluiter pomp 2</t>
  </si>
  <si>
    <t>Zuigafsluiter pomp 3</t>
  </si>
  <si>
    <t>Persafsluiter pomp 1</t>
  </si>
  <si>
    <t>Persafsluiter pomp 2</t>
  </si>
  <si>
    <t>Persafsluiter pomp 3</t>
  </si>
  <si>
    <t xml:space="preserve">Lenspomp </t>
  </si>
  <si>
    <t xml:space="preserve">Monteur aanwezig </t>
  </si>
  <si>
    <t xml:space="preserve">PID niveauregeling </t>
  </si>
  <si>
    <t xml:space="preserve">PID debietregeling </t>
  </si>
  <si>
    <t xml:space="preserve">Besturingskast </t>
  </si>
  <si>
    <t xml:space="preserve">kWh meting </t>
  </si>
  <si>
    <t xml:space="preserve">Hygrostaat </t>
  </si>
  <si>
    <t xml:space="preserve">Buisventilator </t>
  </si>
  <si>
    <t xml:space="preserve">Bronpomp </t>
  </si>
  <si>
    <t xml:space="preserve">Compressor </t>
  </si>
  <si>
    <t xml:space="preserve">Ventilator frequentieregelaars </t>
  </si>
  <si>
    <t xml:space="preserve">Heater </t>
  </si>
  <si>
    <t>Hoogwater vlotter</t>
  </si>
  <si>
    <t xml:space="preserve">Niveaumeting, meetcel </t>
  </si>
  <si>
    <t xml:space="preserve">Niveaumeting, versterker </t>
  </si>
  <si>
    <t xml:space="preserve">Niveaumelding, lensput </t>
  </si>
  <si>
    <t xml:space="preserve">Debietmeting, meetcel </t>
  </si>
  <si>
    <t>Debietmeting, meetversterker</t>
  </si>
  <si>
    <t>LT610</t>
  </si>
  <si>
    <t>LI610</t>
  </si>
  <si>
    <t>LS412</t>
  </si>
  <si>
    <t>Symbol code 1)</t>
  </si>
  <si>
    <t>2)</t>
  </si>
  <si>
    <t>LS611</t>
  </si>
  <si>
    <t>LS411</t>
  </si>
  <si>
    <t>FT510</t>
  </si>
  <si>
    <t>FI510</t>
  </si>
  <si>
    <t>PT510</t>
  </si>
  <si>
    <t>PO120</t>
  </si>
  <si>
    <t>PO220</t>
  </si>
  <si>
    <t>XV131</t>
  </si>
  <si>
    <t>XV231</t>
  </si>
  <si>
    <t>XV331</t>
  </si>
  <si>
    <t>MV110</t>
  </si>
  <si>
    <t>MV210</t>
  </si>
  <si>
    <t>MV310</t>
  </si>
  <si>
    <t>SV130</t>
  </si>
  <si>
    <t>SV230</t>
  </si>
  <si>
    <t>SV330</t>
  </si>
  <si>
    <t>MV530</t>
  </si>
  <si>
    <t>PO410</t>
  </si>
  <si>
    <t>OZ010</t>
  </si>
  <si>
    <t>LC010</t>
  </si>
  <si>
    <t>CB010</t>
  </si>
  <si>
    <t>JY810</t>
  </si>
  <si>
    <t>QS810</t>
  </si>
  <si>
    <t>VL811</t>
  </si>
  <si>
    <t>VL810</t>
  </si>
  <si>
    <t>PO820</t>
  </si>
  <si>
    <t>CP710</t>
  </si>
  <si>
    <t>VL812</t>
  </si>
  <si>
    <t>VW830</t>
  </si>
  <si>
    <t>1) Voorste gedeelte symolische naam in software</t>
  </si>
  <si>
    <t>2) Code gebruikt als voorste deel symbolische naam</t>
  </si>
  <si>
    <t>PO320</t>
  </si>
  <si>
    <t>Afzuiging natte kelder</t>
  </si>
  <si>
    <t>Afsluiter Afgaande leiding</t>
  </si>
  <si>
    <t>Monsternamekast</t>
  </si>
  <si>
    <t>PO180</t>
  </si>
  <si>
    <t>04</t>
  </si>
  <si>
    <t>12</t>
  </si>
  <si>
    <t>PI510</t>
  </si>
  <si>
    <t>Drukmeting, meetversterker</t>
  </si>
  <si>
    <t>Drukmeting, meetcel</t>
  </si>
  <si>
    <t>FC011</t>
  </si>
  <si>
    <t>07</t>
  </si>
  <si>
    <t>16</t>
  </si>
  <si>
    <t>Buisventilator 1</t>
  </si>
  <si>
    <t>Buisventilator 2</t>
  </si>
  <si>
    <t>VL814</t>
  </si>
  <si>
    <t>Drukverhoging</t>
  </si>
  <si>
    <t>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</si>
</sst>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.5"/>
      <color rgb="FF000000"/>
      <name val="Arial"/>
      <family val="2"/>
    </font>
    <font>
      <sz val="11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quotePrefix="1" applyFont="1" applyAlignment="1">
      <alignment vertical="center"/>
    </xf>
    <xf numFmtId="0" fontId="4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workbookViewId="0">
      <selection activeCell="A7" sqref="A7"/>
    </sheetView>
  </sheetViews>
  <sheetFormatPr defaultRowHeight="15" x14ac:dyDescent="0.25"/>
  <cols>
    <col min="1" max="1" width="30.28515625" customWidth="1"/>
    <col min="2" max="2" width="4.28515625" customWidth="1"/>
    <col min="3" max="3" width="4.42578125" customWidth="1"/>
    <col min="4" max="4" width="15.5703125" bestFit="1" customWidth="1"/>
  </cols>
  <sheetData>
    <row r="1" spans="1:8" x14ac:dyDescent="0.25">
      <c r="A1" s="1" t="s">
        <v>0</v>
      </c>
      <c r="B1" s="4" t="s">
        <v>80</v>
      </c>
      <c r="C1" s="5" t="s">
        <v>81</v>
      </c>
      <c r="D1" s="1" t="s">
        <v>1</v>
      </c>
      <c r="G1" s="1" t="s">
        <v>36</v>
      </c>
    </row>
    <row r="3" spans="1:8" x14ac:dyDescent="0.25">
      <c r="A3" s="2" t="s">
        <v>28</v>
      </c>
      <c r="B3" s="2"/>
      <c r="D3" s="3" t="str">
        <f t="shared" ref="D3:D11" si="0" xml:space="preserve"> $B$1 &amp; "_11 " &amp; $C$1 &amp; " " &amp; $G3</f>
        <v>07_11 16 LT610</v>
      </c>
      <c r="G3" t="s">
        <v>33</v>
      </c>
      <c r="H3" t="s">
        <v>37</v>
      </c>
    </row>
    <row r="4" spans="1:8" x14ac:dyDescent="0.25">
      <c r="A4" s="2" t="s">
        <v>29</v>
      </c>
      <c r="B4" s="2"/>
      <c r="D4" s="3" t="str">
        <f t="shared" si="0"/>
        <v>07_11 16 LI610</v>
      </c>
      <c r="G4" t="s">
        <v>34</v>
      </c>
    </row>
    <row r="5" spans="1:8" x14ac:dyDescent="0.25">
      <c r="A5" s="2" t="s">
        <v>27</v>
      </c>
      <c r="B5" s="3"/>
      <c r="D5" s="3" t="str">
        <f t="shared" si="0"/>
        <v>07_11 16 LS611</v>
      </c>
      <c r="G5" t="s">
        <v>38</v>
      </c>
    </row>
    <row r="6" spans="1:8" x14ac:dyDescent="0.25">
      <c r="A6" s="2" t="s">
        <v>2</v>
      </c>
      <c r="B6" s="2"/>
      <c r="D6" s="3" t="str">
        <f t="shared" si="0"/>
        <v>07_11 16 LS412</v>
      </c>
      <c r="G6" t="s">
        <v>35</v>
      </c>
    </row>
    <row r="7" spans="1:8" x14ac:dyDescent="0.25">
      <c r="A7" s="2" t="s">
        <v>30</v>
      </c>
      <c r="B7" s="2"/>
      <c r="D7" s="3" t="str">
        <f t="shared" si="0"/>
        <v>07_11 16 LS411</v>
      </c>
      <c r="G7" t="s">
        <v>39</v>
      </c>
    </row>
    <row r="8" spans="1:8" x14ac:dyDescent="0.25">
      <c r="A8" s="2" t="s">
        <v>31</v>
      </c>
      <c r="B8" s="2"/>
      <c r="D8" s="3" t="str">
        <f t="shared" si="0"/>
        <v>07_11 16 FT510</v>
      </c>
      <c r="G8" t="s">
        <v>40</v>
      </c>
      <c r="H8" t="s">
        <v>37</v>
      </c>
    </row>
    <row r="9" spans="1:8" x14ac:dyDescent="0.25">
      <c r="A9" s="2" t="s">
        <v>32</v>
      </c>
      <c r="B9" s="2"/>
      <c r="D9" s="3" t="str">
        <f t="shared" si="0"/>
        <v>07_11 16 FI510</v>
      </c>
      <c r="G9" t="s">
        <v>41</v>
      </c>
    </row>
    <row r="10" spans="1:8" x14ac:dyDescent="0.25">
      <c r="A10" s="2" t="s">
        <v>78</v>
      </c>
      <c r="B10" s="2"/>
      <c r="D10" s="3" t="str">
        <f t="shared" si="0"/>
        <v>07_11 16 PT510</v>
      </c>
      <c r="G10" t="s">
        <v>42</v>
      </c>
    </row>
    <row r="11" spans="1:8" x14ac:dyDescent="0.25">
      <c r="A11" s="2" t="s">
        <v>77</v>
      </c>
      <c r="B11" s="2"/>
      <c r="D11" s="3" t="str">
        <f t="shared" si="0"/>
        <v>07_11 16 PI510</v>
      </c>
      <c r="G11" t="s">
        <v>76</v>
      </c>
    </row>
    <row r="12" spans="1:8" x14ac:dyDescent="0.25">
      <c r="A12" s="2" t="s">
        <v>3</v>
      </c>
      <c r="B12" s="2"/>
      <c r="D12" s="3" t="str">
        <f t="shared" ref="D12:D28" si="1" xml:space="preserve"> $B$1 &amp; "_11 " &amp; $C$1 &amp; " " &amp; $G12</f>
        <v>07_11 16 PO120</v>
      </c>
      <c r="G12" t="s">
        <v>43</v>
      </c>
    </row>
    <row r="13" spans="1:8" x14ac:dyDescent="0.25">
      <c r="A13" s="2" t="s">
        <v>4</v>
      </c>
      <c r="B13" s="2"/>
      <c r="D13" s="3" t="str">
        <f t="shared" si="1"/>
        <v>07_11 16 PO220</v>
      </c>
      <c r="G13" t="s">
        <v>44</v>
      </c>
    </row>
    <row r="14" spans="1:8" x14ac:dyDescent="0.25">
      <c r="A14" s="2" t="s">
        <v>5</v>
      </c>
      <c r="B14" s="2"/>
      <c r="D14" s="3" t="str">
        <f t="shared" si="1"/>
        <v>07_11 16 PO320</v>
      </c>
      <c r="G14" t="s">
        <v>69</v>
      </c>
    </row>
    <row r="15" spans="1:8" x14ac:dyDescent="0.25">
      <c r="A15" s="2" t="s">
        <v>6</v>
      </c>
      <c r="B15" s="2"/>
      <c r="D15" s="3" t="str">
        <f t="shared" si="1"/>
        <v>07_11 16 XV131</v>
      </c>
      <c r="G15" t="s">
        <v>45</v>
      </c>
    </row>
    <row r="16" spans="1:8" x14ac:dyDescent="0.25">
      <c r="A16" s="2" t="s">
        <v>7</v>
      </c>
      <c r="B16" s="2"/>
      <c r="D16" s="3" t="str">
        <f t="shared" si="1"/>
        <v>07_11 16 XV231</v>
      </c>
      <c r="G16" t="s">
        <v>46</v>
      </c>
    </row>
    <row r="17" spans="1:7" x14ac:dyDescent="0.25">
      <c r="A17" s="2" t="s">
        <v>8</v>
      </c>
      <c r="B17" s="2"/>
      <c r="D17" s="3" t="str">
        <f t="shared" si="1"/>
        <v>07_11 16 XV331</v>
      </c>
      <c r="G17" t="s">
        <v>47</v>
      </c>
    </row>
    <row r="18" spans="1:7" x14ac:dyDescent="0.25">
      <c r="A18" s="2" t="s">
        <v>9</v>
      </c>
      <c r="B18" s="2"/>
      <c r="D18" s="3" t="str">
        <f t="shared" si="1"/>
        <v>07_11 16 MV110</v>
      </c>
      <c r="G18" t="s">
        <v>48</v>
      </c>
    </row>
    <row r="19" spans="1:7" x14ac:dyDescent="0.25">
      <c r="A19" s="2" t="s">
        <v>10</v>
      </c>
      <c r="B19" s="2"/>
      <c r="D19" s="3" t="str">
        <f t="shared" si="1"/>
        <v>07_11 16 MV210</v>
      </c>
      <c r="G19" t="s">
        <v>49</v>
      </c>
    </row>
    <row r="20" spans="1:7" x14ac:dyDescent="0.25">
      <c r="A20" s="2" t="s">
        <v>11</v>
      </c>
      <c r="B20" s="2"/>
      <c r="D20" s="3" t="str">
        <f t="shared" si="1"/>
        <v>07_11 16 MV310</v>
      </c>
      <c r="G20" t="s">
        <v>50</v>
      </c>
    </row>
    <row r="21" spans="1:7" x14ac:dyDescent="0.25">
      <c r="A21" s="2" t="s">
        <v>12</v>
      </c>
      <c r="B21" s="2"/>
      <c r="D21" s="3" t="str">
        <f t="shared" si="1"/>
        <v>07_11 16 SV130</v>
      </c>
      <c r="G21" t="s">
        <v>51</v>
      </c>
    </row>
    <row r="22" spans="1:7" x14ac:dyDescent="0.25">
      <c r="A22" s="2" t="s">
        <v>13</v>
      </c>
      <c r="B22" s="2"/>
      <c r="D22" s="3" t="str">
        <f t="shared" si="1"/>
        <v>07_11 16 SV230</v>
      </c>
      <c r="G22" t="s">
        <v>52</v>
      </c>
    </row>
    <row r="23" spans="1:7" x14ac:dyDescent="0.25">
      <c r="A23" s="2" t="s">
        <v>14</v>
      </c>
      <c r="B23" s="2"/>
      <c r="D23" s="3" t="str">
        <f t="shared" si="1"/>
        <v>07_11 16 SV330</v>
      </c>
      <c r="G23" t="s">
        <v>53</v>
      </c>
    </row>
    <row r="24" spans="1:7" x14ac:dyDescent="0.25">
      <c r="A24" s="2" t="s">
        <v>71</v>
      </c>
      <c r="B24" s="2"/>
      <c r="D24" s="3" t="str">
        <f t="shared" si="1"/>
        <v>07_11 16 MV530</v>
      </c>
      <c r="G24" t="s">
        <v>54</v>
      </c>
    </row>
    <row r="25" spans="1:7" x14ac:dyDescent="0.25">
      <c r="A25" s="2" t="s">
        <v>15</v>
      </c>
      <c r="B25" s="2"/>
      <c r="D25" s="3" t="str">
        <f t="shared" si="1"/>
        <v>07_11 16 PO410</v>
      </c>
      <c r="G25" t="s">
        <v>55</v>
      </c>
    </row>
    <row r="26" spans="1:7" x14ac:dyDescent="0.25">
      <c r="A26" s="2" t="s">
        <v>16</v>
      </c>
      <c r="B26" s="2"/>
      <c r="D26" s="3" t="str">
        <f xml:space="preserve"> $B$1 &amp; "_41 " &amp; $C$1 &amp; " " &amp; $G26</f>
        <v>07_41 16 OZ010</v>
      </c>
      <c r="G26" t="s">
        <v>56</v>
      </c>
    </row>
    <row r="27" spans="1:7" x14ac:dyDescent="0.25">
      <c r="A27" s="2" t="s">
        <v>17</v>
      </c>
      <c r="B27" s="2"/>
      <c r="D27" s="3" t="str">
        <f t="shared" si="1"/>
        <v>07_11 16 LC010</v>
      </c>
      <c r="G27" t="s">
        <v>57</v>
      </c>
    </row>
    <row r="28" spans="1:7" x14ac:dyDescent="0.25">
      <c r="A28" s="2" t="s">
        <v>18</v>
      </c>
      <c r="B28" s="2"/>
      <c r="D28" s="3" t="str">
        <f t="shared" si="1"/>
        <v>07_11 16 FC011</v>
      </c>
      <c r="G28" t="s">
        <v>79</v>
      </c>
    </row>
    <row r="29" spans="1:7" x14ac:dyDescent="0.25">
      <c r="A29" s="2" t="s">
        <v>19</v>
      </c>
      <c r="B29" s="2"/>
      <c r="D29" s="3" t="str">
        <f t="shared" ref="D29:D33" si="2" xml:space="preserve"> $B$1 &amp; "_41 " &amp; $C$1 &amp; " " &amp; $G29</f>
        <v>07_41 16 CB010</v>
      </c>
      <c r="G29" t="s">
        <v>58</v>
      </c>
    </row>
    <row r="30" spans="1:7" x14ac:dyDescent="0.25">
      <c r="A30" s="2" t="s">
        <v>20</v>
      </c>
      <c r="B30" s="2"/>
      <c r="D30" s="3" t="str">
        <f t="shared" si="2"/>
        <v>07_41 16 JY810</v>
      </c>
      <c r="G30" t="s">
        <v>59</v>
      </c>
    </row>
    <row r="31" spans="1:7" x14ac:dyDescent="0.25">
      <c r="A31" s="2" t="s">
        <v>21</v>
      </c>
      <c r="B31" s="2"/>
      <c r="D31" s="3" t="str">
        <f t="shared" si="2"/>
        <v>07_41 16 QS810</v>
      </c>
      <c r="G31" t="s">
        <v>60</v>
      </c>
    </row>
    <row r="32" spans="1:7" x14ac:dyDescent="0.25">
      <c r="A32" s="2" t="s">
        <v>70</v>
      </c>
      <c r="B32" s="2"/>
      <c r="D32" s="3" t="str">
        <f xml:space="preserve"> $B$1 &amp; "_61 " &amp; $C$1 &amp; " " &amp; $G32</f>
        <v>07_61 16 VL811</v>
      </c>
      <c r="G32" t="s">
        <v>61</v>
      </c>
    </row>
    <row r="33" spans="1:7" x14ac:dyDescent="0.25">
      <c r="A33" s="2" t="s">
        <v>22</v>
      </c>
      <c r="B33" s="2"/>
      <c r="D33" s="3" t="str">
        <f t="shared" si="2"/>
        <v>07_41 16 VL810</v>
      </c>
      <c r="G33" t="s">
        <v>62</v>
      </c>
    </row>
    <row r="34" spans="1:7" x14ac:dyDescent="0.25">
      <c r="A34" s="2" t="s">
        <v>23</v>
      </c>
      <c r="B34" s="2"/>
      <c r="D34" s="3" t="str">
        <f xml:space="preserve"> $B$1 &amp; "_71 " &amp; $C$1 &amp; " " &amp; $G34</f>
        <v>07_71 16 PO820</v>
      </c>
      <c r="G34" t="s">
        <v>63</v>
      </c>
    </row>
    <row r="35" spans="1:7" x14ac:dyDescent="0.25">
      <c r="A35" s="2" t="s">
        <v>24</v>
      </c>
      <c r="B35" s="2"/>
      <c r="D35" s="3" t="str">
        <f xml:space="preserve"> $B$1 &amp; "_81 " &amp; $C$1 &amp; " " &amp; $G35</f>
        <v>07_81 16 CP710</v>
      </c>
      <c r="G35" t="s">
        <v>64</v>
      </c>
    </row>
    <row r="36" spans="1:7" x14ac:dyDescent="0.25">
      <c r="A36" s="2" t="s">
        <v>25</v>
      </c>
      <c r="B36" s="2"/>
      <c r="D36" s="3" t="str">
        <f t="shared" ref="D36:D37" si="3" xml:space="preserve"> $B$1 &amp; "_41 " &amp; $C$1 &amp; " " &amp; $G36</f>
        <v>07_41 16 VL812</v>
      </c>
      <c r="G36" t="s">
        <v>65</v>
      </c>
    </row>
    <row r="37" spans="1:7" x14ac:dyDescent="0.25">
      <c r="A37" s="2" t="s">
        <v>26</v>
      </c>
      <c r="B37" s="2"/>
      <c r="D37" s="3" t="str">
        <f t="shared" si="3"/>
        <v>07_41 16 VW830</v>
      </c>
      <c r="G37" t="s">
        <v>66</v>
      </c>
    </row>
    <row r="38" spans="1:7" x14ac:dyDescent="0.25">
      <c r="A38" s="2" t="s">
        <v>72</v>
      </c>
      <c r="D38" s="3" t="str">
        <f t="shared" ref="D38" si="4" xml:space="preserve"> $B$1 &amp; "_11 " &amp; $C$1 &amp; " " &amp; $G38</f>
        <v>07_11 16 PO180</v>
      </c>
      <c r="G38" t="s">
        <v>73</v>
      </c>
    </row>
    <row r="40" spans="1:7" x14ac:dyDescent="0.25">
      <c r="D40" t="s">
        <v>67</v>
      </c>
    </row>
    <row r="41" spans="1:7" x14ac:dyDescent="0.25">
      <c r="D41" t="s">
        <v>68</v>
      </c>
    </row>
  </sheetData>
  <pageMargins left="0.7" right="0.7" top="0.85" bottom="0.75" header="0.3" footer="0.3"/>
  <pageSetup paperSize="9" scale="95" orientation="portrait" r:id="rId1"/>
  <headerFooter>
    <oddHeader>&amp;C&amp;A&amp;R&amp;G</oddHeader>
    <oddFooter>&amp;L&amp;F&amp;R&amp;P van &amp;N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2"/>
  <sheetViews>
    <sheetView workbookViewId="0">
      <selection activeCell="A31" sqref="A31"/>
    </sheetView>
  </sheetViews>
  <sheetFormatPr defaultRowHeight="15" x14ac:dyDescent="0.25"/>
  <cols>
    <col min="1" max="1" width="30.28515625" customWidth="1"/>
    <col min="2" max="2" width="4.28515625" customWidth="1"/>
    <col min="3" max="3" width="4.42578125" customWidth="1"/>
    <col min="4" max="4" width="15.5703125" bestFit="1" customWidth="1"/>
  </cols>
  <sheetData>
    <row r="1" spans="1:8" x14ac:dyDescent="0.25">
      <c r="A1" s="1" t="s">
        <v>0</v>
      </c>
      <c r="B1" s="4" t="s">
        <v>74</v>
      </c>
      <c r="C1" s="5" t="s">
        <v>75</v>
      </c>
      <c r="D1" s="1" t="s">
        <v>1</v>
      </c>
      <c r="G1" s="1" t="s">
        <v>36</v>
      </c>
    </row>
    <row r="3" spans="1:8" x14ac:dyDescent="0.25">
      <c r="A3" s="2" t="s">
        <v>28</v>
      </c>
      <c r="B3" s="2"/>
      <c r="D3" s="3" t="str">
        <f t="shared" ref="D3:D11" si="0" xml:space="preserve"> $B$1 &amp; "_11 " &amp; $C$1 &amp; " " &amp; $G3</f>
        <v>04_11 12 LT610</v>
      </c>
      <c r="G3" t="s">
        <v>33</v>
      </c>
      <c r="H3" t="s">
        <v>37</v>
      </c>
    </row>
    <row r="4" spans="1:8" x14ac:dyDescent="0.25">
      <c r="A4" s="2" t="s">
        <v>29</v>
      </c>
      <c r="B4" s="2"/>
      <c r="D4" s="3" t="str">
        <f t="shared" si="0"/>
        <v>04_11 12 LI610</v>
      </c>
      <c r="G4" t="s">
        <v>34</v>
      </c>
    </row>
    <row r="5" spans="1:8" x14ac:dyDescent="0.25">
      <c r="A5" s="2" t="s">
        <v>27</v>
      </c>
      <c r="B5" s="3"/>
      <c r="D5" s="3" t="str">
        <f t="shared" si="0"/>
        <v>04_11 12 LS611</v>
      </c>
      <c r="G5" t="s">
        <v>38</v>
      </c>
    </row>
    <row r="6" spans="1:8" x14ac:dyDescent="0.25">
      <c r="A6" s="2" t="s">
        <v>2</v>
      </c>
      <c r="B6" s="2"/>
      <c r="D6" s="3" t="str">
        <f t="shared" si="0"/>
        <v>04_11 12 LS412</v>
      </c>
      <c r="G6" t="s">
        <v>35</v>
      </c>
    </row>
    <row r="7" spans="1:8" x14ac:dyDescent="0.25">
      <c r="A7" s="2" t="s">
        <v>30</v>
      </c>
      <c r="B7" s="2"/>
      <c r="D7" s="3" t="str">
        <f t="shared" si="0"/>
        <v>04_11 12 LS411</v>
      </c>
      <c r="G7" t="s">
        <v>39</v>
      </c>
    </row>
    <row r="8" spans="1:8" hidden="1" x14ac:dyDescent="0.25">
      <c r="A8" s="2" t="s">
        <v>31</v>
      </c>
      <c r="B8" s="2"/>
      <c r="D8" s="3" t="str">
        <f t="shared" si="0"/>
        <v>04_11 12 FT510</v>
      </c>
      <c r="G8" t="s">
        <v>40</v>
      </c>
      <c r="H8" t="s">
        <v>37</v>
      </c>
    </row>
    <row r="9" spans="1:8" hidden="1" x14ac:dyDescent="0.25">
      <c r="A9" s="2" t="s">
        <v>32</v>
      </c>
      <c r="B9" s="2"/>
      <c r="D9" s="3" t="str">
        <f t="shared" si="0"/>
        <v>04_11 12 FI510</v>
      </c>
      <c r="G9" t="s">
        <v>41</v>
      </c>
    </row>
    <row r="10" spans="1:8" hidden="1" x14ac:dyDescent="0.25">
      <c r="A10" s="2" t="s">
        <v>78</v>
      </c>
      <c r="B10" s="2"/>
      <c r="D10" s="3" t="str">
        <f t="shared" si="0"/>
        <v>04_11 12 PT510</v>
      </c>
      <c r="G10" t="s">
        <v>42</v>
      </c>
    </row>
    <row r="11" spans="1:8" hidden="1" x14ac:dyDescent="0.25">
      <c r="A11" s="2" t="s">
        <v>77</v>
      </c>
      <c r="B11" s="2"/>
      <c r="D11" s="3" t="str">
        <f t="shared" si="0"/>
        <v>04_11 12 PI510</v>
      </c>
      <c r="G11" t="s">
        <v>76</v>
      </c>
    </row>
    <row r="12" spans="1:8" x14ac:dyDescent="0.25">
      <c r="A12" s="2" t="s">
        <v>3</v>
      </c>
      <c r="B12" s="2"/>
      <c r="D12" s="3" t="str">
        <f t="shared" ref="D12:D28" si="1" xml:space="preserve"> $B$1 &amp; "_11 " &amp; $C$1 &amp; " " &amp; $G12</f>
        <v>04_11 12 PO120</v>
      </c>
      <c r="G12" t="s">
        <v>43</v>
      </c>
    </row>
    <row r="13" spans="1:8" x14ac:dyDescent="0.25">
      <c r="A13" s="2" t="s">
        <v>4</v>
      </c>
      <c r="B13" s="2"/>
      <c r="D13" s="3" t="str">
        <f t="shared" si="1"/>
        <v>04_11 12 PO220</v>
      </c>
      <c r="G13" t="s">
        <v>44</v>
      </c>
    </row>
    <row r="14" spans="1:8" hidden="1" x14ac:dyDescent="0.25">
      <c r="A14" s="2" t="s">
        <v>5</v>
      </c>
      <c r="B14" s="2"/>
      <c r="D14" s="3" t="str">
        <f t="shared" si="1"/>
        <v>04_11 12 PO320</v>
      </c>
      <c r="G14" t="s">
        <v>69</v>
      </c>
    </row>
    <row r="15" spans="1:8" hidden="1" x14ac:dyDescent="0.25">
      <c r="A15" s="2" t="s">
        <v>6</v>
      </c>
      <c r="B15" s="2"/>
      <c r="D15" s="3" t="str">
        <f t="shared" si="1"/>
        <v>04_11 12 XV131</v>
      </c>
      <c r="G15" t="s">
        <v>45</v>
      </c>
    </row>
    <row r="16" spans="1:8" hidden="1" x14ac:dyDescent="0.25">
      <c r="A16" s="2" t="s">
        <v>7</v>
      </c>
      <c r="B16" s="2"/>
      <c r="D16" s="3" t="str">
        <f t="shared" si="1"/>
        <v>04_11 12 XV231</v>
      </c>
      <c r="G16" t="s">
        <v>46</v>
      </c>
    </row>
    <row r="17" spans="1:7" hidden="1" x14ac:dyDescent="0.25">
      <c r="A17" s="2" t="s">
        <v>8</v>
      </c>
      <c r="B17" s="2"/>
      <c r="D17" s="3" t="str">
        <f t="shared" si="1"/>
        <v>04_11 12 XV331</v>
      </c>
      <c r="G17" t="s">
        <v>47</v>
      </c>
    </row>
    <row r="18" spans="1:7" hidden="1" x14ac:dyDescent="0.25">
      <c r="A18" s="2" t="s">
        <v>9</v>
      </c>
      <c r="B18" s="2"/>
      <c r="D18" s="3" t="str">
        <f t="shared" si="1"/>
        <v>04_11 12 MV110</v>
      </c>
      <c r="G18" t="s">
        <v>48</v>
      </c>
    </row>
    <row r="19" spans="1:7" hidden="1" x14ac:dyDescent="0.25">
      <c r="A19" s="2" t="s">
        <v>10</v>
      </c>
      <c r="B19" s="2"/>
      <c r="D19" s="3" t="str">
        <f t="shared" si="1"/>
        <v>04_11 12 MV210</v>
      </c>
      <c r="G19" t="s">
        <v>49</v>
      </c>
    </row>
    <row r="20" spans="1:7" hidden="1" x14ac:dyDescent="0.25">
      <c r="A20" s="2" t="s">
        <v>11</v>
      </c>
      <c r="B20" s="2"/>
      <c r="D20" s="3" t="str">
        <f t="shared" si="1"/>
        <v>04_11 12 MV310</v>
      </c>
      <c r="G20" t="s">
        <v>50</v>
      </c>
    </row>
    <row r="21" spans="1:7" x14ac:dyDescent="0.25">
      <c r="A21" s="2" t="s">
        <v>12</v>
      </c>
      <c r="B21" s="2"/>
      <c r="D21" s="3" t="str">
        <f t="shared" si="1"/>
        <v>04_11 12 SV130</v>
      </c>
      <c r="G21" t="s">
        <v>51</v>
      </c>
    </row>
    <row r="22" spans="1:7" x14ac:dyDescent="0.25">
      <c r="A22" s="2" t="s">
        <v>13</v>
      </c>
      <c r="B22" s="2"/>
      <c r="D22" s="3" t="str">
        <f t="shared" si="1"/>
        <v>04_11 12 SV230</v>
      </c>
      <c r="G22" t="s">
        <v>52</v>
      </c>
    </row>
    <row r="23" spans="1:7" hidden="1" x14ac:dyDescent="0.25">
      <c r="A23" s="2" t="s">
        <v>14</v>
      </c>
      <c r="B23" s="2"/>
      <c r="D23" s="3" t="str">
        <f t="shared" si="1"/>
        <v>04_11 12 SV330</v>
      </c>
      <c r="G23" t="s">
        <v>53</v>
      </c>
    </row>
    <row r="24" spans="1:7" hidden="1" x14ac:dyDescent="0.25">
      <c r="A24" s="2" t="s">
        <v>71</v>
      </c>
      <c r="B24" s="2"/>
      <c r="D24" s="3" t="str">
        <f t="shared" si="1"/>
        <v>04_11 12 MV530</v>
      </c>
      <c r="G24" t="s">
        <v>54</v>
      </c>
    </row>
    <row r="25" spans="1:7" x14ac:dyDescent="0.25">
      <c r="A25" s="2" t="s">
        <v>15</v>
      </c>
      <c r="B25" s="2"/>
      <c r="D25" s="3" t="str">
        <f t="shared" si="1"/>
        <v>04_11 12 PO410</v>
      </c>
      <c r="G25" t="s">
        <v>55</v>
      </c>
    </row>
    <row r="26" spans="1:7" hidden="1" x14ac:dyDescent="0.25">
      <c r="A26" s="2" t="s">
        <v>16</v>
      </c>
      <c r="B26" s="2"/>
      <c r="D26" s="3" t="str">
        <f xml:space="preserve"> $B$1 &amp; "_41 " &amp; $C$1 &amp; " " &amp; $G26</f>
        <v>04_41 12 OZ010</v>
      </c>
      <c r="G26" t="s">
        <v>56</v>
      </c>
    </row>
    <row r="27" spans="1:7" x14ac:dyDescent="0.25">
      <c r="A27" s="2" t="s">
        <v>17</v>
      </c>
      <c r="B27" s="2"/>
      <c r="D27" s="3" t="str">
        <f t="shared" si="1"/>
        <v>04_11 12 LC010</v>
      </c>
      <c r="G27" t="s">
        <v>57</v>
      </c>
    </row>
    <row r="28" spans="1:7" hidden="1" x14ac:dyDescent="0.25">
      <c r="A28" s="2" t="s">
        <v>18</v>
      </c>
      <c r="B28" s="2"/>
      <c r="D28" s="3" t="str">
        <f t="shared" si="1"/>
        <v>04_11 12 FC011</v>
      </c>
      <c r="G28" t="s">
        <v>79</v>
      </c>
    </row>
    <row r="29" spans="1:7" x14ac:dyDescent="0.25">
      <c r="A29" s="2" t="s">
        <v>19</v>
      </c>
      <c r="B29" s="2"/>
      <c r="D29" s="3" t="str">
        <f t="shared" ref="D29:D34" si="2" xml:space="preserve"> $B$1 &amp; "_41 " &amp; $C$1 &amp; " " &amp; $G29</f>
        <v>04_41 12 CB010</v>
      </c>
      <c r="G29" t="s">
        <v>58</v>
      </c>
    </row>
    <row r="30" spans="1:7" hidden="1" x14ac:dyDescent="0.25">
      <c r="A30" s="2" t="s">
        <v>20</v>
      </c>
      <c r="B30" s="2"/>
      <c r="D30" s="3" t="str">
        <f t="shared" si="2"/>
        <v>04_41 12 JY810</v>
      </c>
      <c r="G30" t="s">
        <v>59</v>
      </c>
    </row>
    <row r="31" spans="1:7" x14ac:dyDescent="0.25">
      <c r="A31" s="2" t="s">
        <v>21</v>
      </c>
      <c r="B31" s="2"/>
      <c r="D31" s="3" t="str">
        <f t="shared" si="2"/>
        <v>04_41 12 QS810</v>
      </c>
      <c r="G31" t="s">
        <v>60</v>
      </c>
    </row>
    <row r="32" spans="1:7" hidden="1" x14ac:dyDescent="0.25">
      <c r="A32" s="2" t="s">
        <v>70</v>
      </c>
      <c r="B32" s="2"/>
      <c r="D32" s="3" t="str">
        <f xml:space="preserve"> $B$1 &amp; "_61 " &amp; $C$1 &amp; " " &amp; $G32</f>
        <v>04_61 12 VL811</v>
      </c>
      <c r="G32" t="s">
        <v>61</v>
      </c>
    </row>
    <row r="33" spans="1:7" x14ac:dyDescent="0.25">
      <c r="A33" s="2" t="s">
        <v>82</v>
      </c>
      <c r="B33" s="2"/>
      <c r="D33" s="3" t="str">
        <f t="shared" si="2"/>
        <v>04_41 12 VL810</v>
      </c>
      <c r="G33" t="s">
        <v>62</v>
      </c>
    </row>
    <row r="34" spans="1:7" x14ac:dyDescent="0.25">
      <c r="A34" s="2" t="s">
        <v>83</v>
      </c>
      <c r="B34" s="2"/>
      <c r="D34" s="3" t="str">
        <f t="shared" si="2"/>
        <v>04_41 12 VL814</v>
      </c>
      <c r="G34" t="s">
        <v>84</v>
      </c>
    </row>
    <row r="35" spans="1:7" x14ac:dyDescent="0.25">
      <c r="A35" s="2" t="s">
        <v>85</v>
      </c>
      <c r="B35" s="2"/>
      <c r="D35" s="3" t="str">
        <f xml:space="preserve"> $B$1 &amp; "_71 " &amp; $C$1 &amp; " " &amp; $G35</f>
        <v>04_71 12 PO820</v>
      </c>
      <c r="G35" t="s">
        <v>63</v>
      </c>
    </row>
    <row r="36" spans="1:7" hidden="1" x14ac:dyDescent="0.25">
      <c r="A36" s="2" t="s">
        <v>24</v>
      </c>
      <c r="B36" s="2"/>
      <c r="D36" s="3" t="str">
        <f xml:space="preserve"> $B$1 &amp; "_81 " &amp; $C$1 &amp; " " &amp; $G36</f>
        <v>04_81 12 CP710</v>
      </c>
      <c r="G36" t="s">
        <v>64</v>
      </c>
    </row>
    <row r="37" spans="1:7" hidden="1" x14ac:dyDescent="0.25">
      <c r="A37" s="2" t="s">
        <v>25</v>
      </c>
      <c r="B37" s="2"/>
      <c r="D37" s="3" t="str">
        <f t="shared" ref="D37:D38" si="3" xml:space="preserve"> $B$1 &amp; "_41 " &amp; $C$1 &amp; " " &amp; $G37</f>
        <v>04_41 12 VL812</v>
      </c>
      <c r="G37" t="s">
        <v>65</v>
      </c>
    </row>
    <row r="38" spans="1:7" hidden="1" x14ac:dyDescent="0.25">
      <c r="A38" s="2" t="s">
        <v>26</v>
      </c>
      <c r="B38" s="2"/>
      <c r="D38" s="3" t="str">
        <f t="shared" si="3"/>
        <v>04_41 12 VW830</v>
      </c>
      <c r="G38" t="s">
        <v>66</v>
      </c>
    </row>
    <row r="39" spans="1:7" hidden="1" x14ac:dyDescent="0.25">
      <c r="A39" s="2" t="s">
        <v>72</v>
      </c>
      <c r="D39" s="3" t="str">
        <f t="shared" ref="D39" si="4" xml:space="preserve"> $B$1 &amp; "_11 " &amp; $C$1 &amp; " " &amp; $G39</f>
        <v>04_11 12 PO180</v>
      </c>
      <c r="G39" t="s">
        <v>73</v>
      </c>
    </row>
    <row r="41" spans="1:7" x14ac:dyDescent="0.25">
      <c r="D41" t="s">
        <v>67</v>
      </c>
    </row>
    <row r="42" spans="1:7" x14ac:dyDescent="0.25">
      <c r="D42" t="s">
        <v>68</v>
      </c>
    </row>
  </sheetData>
  <pageMargins left="0.7" right="0.7" top="0.85" bottom="0.75" header="0.3" footer="0.3"/>
  <pageSetup paperSize="9" scale="95" orientation="portrait" r:id="rId1"/>
  <headerFooter>
    <oddHeader>&amp;C&amp;A&amp;R&amp;G</oddHeader>
    <oddFooter>&amp;L&amp;F&amp;R&amp;P van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41"/>
  <sheetViews>
    <sheetView tabSelected="1" workbookViewId="0">
      <selection activeCell="C2" sqref="C2"/>
    </sheetView>
  </sheetViews>
  <sheetFormatPr defaultRowHeight="15" x14ac:dyDescent="0.25"/>
  <cols>
    <col min="1" max="1" width="30.28515625" customWidth="1"/>
    <col min="2" max="2" width="4.28515625" customWidth="1"/>
    <col min="3" max="3" width="4.42578125" customWidth="1"/>
    <col min="4" max="4" width="15.5703125" bestFit="1" customWidth="1"/>
  </cols>
  <sheetData>
    <row r="1" spans="1:8" x14ac:dyDescent="0.25">
      <c r="A1" s="1" t="s">
        <v>0</v>
      </c>
      <c r="B1" s="4" t="s">
        <v>74</v>
      </c>
      <c r="C1" s="5" t="s">
        <v>86</v>
      </c>
      <c r="D1" s="1" t="s">
        <v>1</v>
      </c>
      <c r="G1" s="1" t="s">
        <v>36</v>
      </c>
    </row>
    <row r="3" spans="1:8" x14ac:dyDescent="0.25">
      <c r="A3" s="2" t="s">
        <v>28</v>
      </c>
      <c r="B3" s="2"/>
      <c r="D3" s="3" t="str">
        <f t="shared" ref="D3:D11" si="0" xml:space="preserve"> $B$1 &amp; "_11 " &amp; $C$1 &amp; " " &amp; $G3</f>
        <v>04_11 13 LT610</v>
      </c>
      <c r="G3" t="s">
        <v>33</v>
      </c>
      <c r="H3" t="s">
        <v>37</v>
      </c>
    </row>
    <row r="4" spans="1:8" x14ac:dyDescent="0.25">
      <c r="A4" s="2" t="s">
        <v>29</v>
      </c>
      <c r="B4" s="2"/>
      <c r="D4" s="3" t="str">
        <f t="shared" si="0"/>
        <v>04_11 13 LI610</v>
      </c>
      <c r="G4" t="s">
        <v>34</v>
      </c>
    </row>
    <row r="5" spans="1:8" x14ac:dyDescent="0.25">
      <c r="A5" s="2" t="s">
        <v>27</v>
      </c>
      <c r="B5" s="3"/>
      <c r="D5" s="3" t="str">
        <f t="shared" si="0"/>
        <v>04_11 13 LS611</v>
      </c>
      <c r="G5" t="s">
        <v>38</v>
      </c>
    </row>
    <row r="6" spans="1:8" x14ac:dyDescent="0.25">
      <c r="A6" s="2" t="s">
        <v>2</v>
      </c>
      <c r="B6" s="2"/>
      <c r="D6" s="3" t="str">
        <f t="shared" si="0"/>
        <v>04_11 13 LS412</v>
      </c>
      <c r="G6" t="s">
        <v>35</v>
      </c>
    </row>
    <row r="7" spans="1:8" x14ac:dyDescent="0.25">
      <c r="A7" s="2" t="s">
        <v>30</v>
      </c>
      <c r="B7" s="2"/>
      <c r="D7" s="3" t="str">
        <f t="shared" si="0"/>
        <v>04_11 13 LS411</v>
      </c>
      <c r="G7" t="s">
        <v>39</v>
      </c>
    </row>
    <row r="8" spans="1:8" x14ac:dyDescent="0.25">
      <c r="A8" s="2" t="s">
        <v>31</v>
      </c>
      <c r="B8" s="2"/>
      <c r="D8" s="3" t="str">
        <f t="shared" si="0"/>
        <v>04_11 13 FT510</v>
      </c>
      <c r="G8" t="s">
        <v>40</v>
      </c>
      <c r="H8" t="s">
        <v>37</v>
      </c>
    </row>
    <row r="9" spans="1:8" x14ac:dyDescent="0.25">
      <c r="A9" s="2" t="s">
        <v>32</v>
      </c>
      <c r="B9" s="2"/>
      <c r="D9" s="3" t="str">
        <f t="shared" si="0"/>
        <v>04_11 13 FI510</v>
      </c>
      <c r="G9" t="s">
        <v>41</v>
      </c>
    </row>
    <row r="10" spans="1:8" x14ac:dyDescent="0.25">
      <c r="A10" s="2" t="s">
        <v>78</v>
      </c>
      <c r="B10" s="2"/>
      <c r="D10" s="3" t="str">
        <f t="shared" si="0"/>
        <v>04_11 13 PT510</v>
      </c>
      <c r="G10" t="s">
        <v>42</v>
      </c>
    </row>
    <row r="11" spans="1:8" x14ac:dyDescent="0.25">
      <c r="A11" s="2" t="s">
        <v>77</v>
      </c>
      <c r="B11" s="2"/>
      <c r="D11" s="3" t="str">
        <f t="shared" si="0"/>
        <v>04_11 13 PI510</v>
      </c>
      <c r="G11" t="s">
        <v>76</v>
      </c>
    </row>
    <row r="12" spans="1:8" x14ac:dyDescent="0.25">
      <c r="A12" s="2" t="s">
        <v>3</v>
      </c>
      <c r="B12" s="2"/>
      <c r="D12" s="3" t="str">
        <f t="shared" ref="D12:D28" si="1" xml:space="preserve"> $B$1 &amp; "_11 " &amp; $C$1 &amp; " " &amp; $G12</f>
        <v>04_11 13 PO120</v>
      </c>
      <c r="G12" t="s">
        <v>43</v>
      </c>
    </row>
    <row r="13" spans="1:8" x14ac:dyDescent="0.25">
      <c r="A13" s="2" t="s">
        <v>4</v>
      </c>
      <c r="B13" s="2"/>
      <c r="D13" s="3" t="str">
        <f t="shared" si="1"/>
        <v>04_11 13 PO220</v>
      </c>
      <c r="G13" t="s">
        <v>44</v>
      </c>
    </row>
    <row r="14" spans="1:8" x14ac:dyDescent="0.25">
      <c r="A14" s="2" t="s">
        <v>5</v>
      </c>
      <c r="B14" s="2"/>
      <c r="D14" s="3" t="str">
        <f t="shared" si="1"/>
        <v>04_11 13 PO320</v>
      </c>
      <c r="G14" t="s">
        <v>69</v>
      </c>
    </row>
    <row r="15" spans="1:8" x14ac:dyDescent="0.25">
      <c r="A15" s="2" t="s">
        <v>6</v>
      </c>
      <c r="B15" s="2"/>
      <c r="D15" s="3" t="str">
        <f t="shared" si="1"/>
        <v>04_11 13 XV131</v>
      </c>
      <c r="G15" t="s">
        <v>45</v>
      </c>
    </row>
    <row r="16" spans="1:8" x14ac:dyDescent="0.25">
      <c r="A16" s="2" t="s">
        <v>7</v>
      </c>
      <c r="B16" s="2"/>
      <c r="D16" s="3" t="str">
        <f t="shared" si="1"/>
        <v>04_11 13 XV231</v>
      </c>
      <c r="G16" t="s">
        <v>46</v>
      </c>
    </row>
    <row r="17" spans="1:7" x14ac:dyDescent="0.25">
      <c r="A17" s="2" t="s">
        <v>8</v>
      </c>
      <c r="B17" s="2"/>
      <c r="D17" s="3" t="str">
        <f t="shared" si="1"/>
        <v>04_11 13 XV331</v>
      </c>
      <c r="G17" t="s">
        <v>47</v>
      </c>
    </row>
    <row r="18" spans="1:7" x14ac:dyDescent="0.25">
      <c r="A18" s="2" t="s">
        <v>9</v>
      </c>
      <c r="B18" s="2"/>
      <c r="D18" s="3" t="str">
        <f t="shared" si="1"/>
        <v>04_11 13 MV110</v>
      </c>
      <c r="G18" t="s">
        <v>48</v>
      </c>
    </row>
    <row r="19" spans="1:7" x14ac:dyDescent="0.25">
      <c r="A19" s="2" t="s">
        <v>10</v>
      </c>
      <c r="B19" s="2"/>
      <c r="D19" s="3" t="str">
        <f t="shared" si="1"/>
        <v>04_11 13 MV210</v>
      </c>
      <c r="G19" t="s">
        <v>49</v>
      </c>
    </row>
    <row r="20" spans="1:7" x14ac:dyDescent="0.25">
      <c r="A20" s="2" t="s">
        <v>11</v>
      </c>
      <c r="B20" s="2"/>
      <c r="D20" s="3" t="str">
        <f t="shared" si="1"/>
        <v>04_11 13 MV310</v>
      </c>
      <c r="G20" t="s">
        <v>50</v>
      </c>
    </row>
    <row r="21" spans="1:7" x14ac:dyDescent="0.25">
      <c r="A21" s="2" t="s">
        <v>12</v>
      </c>
      <c r="B21" s="2"/>
      <c r="D21" s="3" t="str">
        <f t="shared" si="1"/>
        <v>04_11 13 SV130</v>
      </c>
      <c r="G21" t="s">
        <v>51</v>
      </c>
    </row>
    <row r="22" spans="1:7" x14ac:dyDescent="0.25">
      <c r="A22" s="2" t="s">
        <v>13</v>
      </c>
      <c r="B22" s="2"/>
      <c r="D22" s="3" t="str">
        <f t="shared" si="1"/>
        <v>04_11 13 SV230</v>
      </c>
      <c r="G22" t="s">
        <v>52</v>
      </c>
    </row>
    <row r="23" spans="1:7" x14ac:dyDescent="0.25">
      <c r="A23" s="2" t="s">
        <v>14</v>
      </c>
      <c r="B23" s="2"/>
      <c r="D23" s="3" t="str">
        <f t="shared" si="1"/>
        <v>04_11 13 SV330</v>
      </c>
      <c r="G23" t="s">
        <v>53</v>
      </c>
    </row>
    <row r="24" spans="1:7" x14ac:dyDescent="0.25">
      <c r="A24" s="2" t="s">
        <v>71</v>
      </c>
      <c r="B24" s="2"/>
      <c r="D24" s="3" t="str">
        <f t="shared" si="1"/>
        <v>04_11 13 MV530</v>
      </c>
      <c r="G24" t="s">
        <v>54</v>
      </c>
    </row>
    <row r="25" spans="1:7" x14ac:dyDescent="0.25">
      <c r="A25" s="2" t="s">
        <v>15</v>
      </c>
      <c r="B25" s="2"/>
      <c r="D25" s="3" t="str">
        <f t="shared" si="1"/>
        <v>04_11 13 PO410</v>
      </c>
      <c r="G25" t="s">
        <v>55</v>
      </c>
    </row>
    <row r="26" spans="1:7" x14ac:dyDescent="0.25">
      <c r="A26" s="2" t="s">
        <v>16</v>
      </c>
      <c r="B26" s="2"/>
      <c r="D26" s="3" t="str">
        <f xml:space="preserve"> $B$1 &amp; "_41 " &amp; $C$1 &amp; " " &amp; $G26</f>
        <v>04_41 13 OZ010</v>
      </c>
      <c r="G26" t="s">
        <v>56</v>
      </c>
    </row>
    <row r="27" spans="1:7" x14ac:dyDescent="0.25">
      <c r="A27" s="2" t="s">
        <v>17</v>
      </c>
      <c r="B27" s="2"/>
      <c r="D27" s="3" t="str">
        <f t="shared" si="1"/>
        <v>04_11 13 LC010</v>
      </c>
      <c r="G27" t="s">
        <v>57</v>
      </c>
    </row>
    <row r="28" spans="1:7" x14ac:dyDescent="0.25">
      <c r="A28" s="2" t="s">
        <v>18</v>
      </c>
      <c r="B28" s="2"/>
      <c r="D28" s="3" t="str">
        <f t="shared" si="1"/>
        <v>04_11 13 FC011</v>
      </c>
      <c r="G28" t="s">
        <v>79</v>
      </c>
    </row>
    <row r="29" spans="1:7" x14ac:dyDescent="0.25">
      <c r="A29" s="2" t="s">
        <v>19</v>
      </c>
      <c r="B29" s="2"/>
      <c r="D29" s="3" t="str">
        <f t="shared" ref="D29:D33" si="2" xml:space="preserve"> $B$1 &amp; "_41 " &amp; $C$1 &amp; " " &amp; $G29</f>
        <v>04_41 13 CB010</v>
      </c>
      <c r="G29" t="s">
        <v>58</v>
      </c>
    </row>
    <row r="30" spans="1:7" x14ac:dyDescent="0.25">
      <c r="A30" s="2" t="s">
        <v>20</v>
      </c>
      <c r="B30" s="2"/>
      <c r="D30" s="3" t="str">
        <f t="shared" si="2"/>
        <v>04_41 13 JY810</v>
      </c>
      <c r="G30" t="s">
        <v>59</v>
      </c>
    </row>
    <row r="31" spans="1:7" x14ac:dyDescent="0.25">
      <c r="A31" s="2" t="s">
        <v>21</v>
      </c>
      <c r="B31" s="2"/>
      <c r="D31" s="3" t="str">
        <f t="shared" si="2"/>
        <v>04_41 13 QS810</v>
      </c>
      <c r="G31" t="s">
        <v>60</v>
      </c>
    </row>
    <row r="32" spans="1:7" x14ac:dyDescent="0.25">
      <c r="A32" s="2" t="s">
        <v>70</v>
      </c>
      <c r="B32" s="2"/>
      <c r="D32" s="3" t="str">
        <f xml:space="preserve"> $B$1 &amp; "_61 " &amp; $C$1 &amp; " " &amp; $G32</f>
        <v>04_61 13 VL811</v>
      </c>
      <c r="G32" t="s">
        <v>61</v>
      </c>
    </row>
    <row r="33" spans="1:7" x14ac:dyDescent="0.25">
      <c r="A33" s="2" t="s">
        <v>22</v>
      </c>
      <c r="B33" s="2"/>
      <c r="D33" s="3" t="str">
        <f t="shared" si="2"/>
        <v>04_41 13 VL810</v>
      </c>
      <c r="G33" t="s">
        <v>62</v>
      </c>
    </row>
    <row r="34" spans="1:7" x14ac:dyDescent="0.25">
      <c r="A34" s="2" t="s">
        <v>23</v>
      </c>
      <c r="B34" s="2"/>
      <c r="D34" s="3" t="str">
        <f xml:space="preserve"> $B$1 &amp; "_71 " &amp; $C$1 &amp; " " &amp; $G34</f>
        <v>04_71 13 PO820</v>
      </c>
      <c r="G34" t="s">
        <v>63</v>
      </c>
    </row>
    <row r="35" spans="1:7" x14ac:dyDescent="0.25">
      <c r="A35" s="2" t="s">
        <v>24</v>
      </c>
      <c r="B35" s="2"/>
      <c r="D35" s="3" t="str">
        <f xml:space="preserve"> $B$1 &amp; "_81 " &amp; $C$1 &amp; " " &amp; $G35</f>
        <v>04_81 13 CP710</v>
      </c>
      <c r="G35" t="s">
        <v>64</v>
      </c>
    </row>
    <row r="36" spans="1:7" x14ac:dyDescent="0.25">
      <c r="A36" s="2" t="s">
        <v>25</v>
      </c>
      <c r="B36" s="2"/>
      <c r="D36" s="3" t="str">
        <f t="shared" ref="D36:D37" si="3" xml:space="preserve"> $B$1 &amp; "_41 " &amp; $C$1 &amp; " " &amp; $G36</f>
        <v>04_41 13 VL812</v>
      </c>
      <c r="G36" t="s">
        <v>65</v>
      </c>
    </row>
    <row r="37" spans="1:7" x14ac:dyDescent="0.25">
      <c r="A37" s="2" t="s">
        <v>26</v>
      </c>
      <c r="B37" s="2"/>
      <c r="D37" s="3" t="str">
        <f t="shared" si="3"/>
        <v>04_41 13 VW830</v>
      </c>
      <c r="G37" t="s">
        <v>66</v>
      </c>
    </row>
    <row r="38" spans="1:7" x14ac:dyDescent="0.25">
      <c r="A38" s="2" t="s">
        <v>72</v>
      </c>
      <c r="D38" s="3" t="str">
        <f t="shared" ref="D38" si="4" xml:space="preserve"> $B$1 &amp; "_11 " &amp; $C$1 &amp; " " &amp; $G38</f>
        <v>04_11 13 PO180</v>
      </c>
      <c r="G38" t="s">
        <v>73</v>
      </c>
    </row>
    <row r="40" spans="1:7" x14ac:dyDescent="0.25">
      <c r="D40" t="s">
        <v>67</v>
      </c>
    </row>
    <row r="41" spans="1:7" x14ac:dyDescent="0.25">
      <c r="D41" t="s">
        <v>68</v>
      </c>
    </row>
  </sheetData>
  <pageMargins left="0.7" right="0.7" top="0.85" bottom="0.75" header="0.3" footer="0.3"/>
  <pageSetup paperSize="9" scale="95" orientation="portrait" r:id="rId1"/>
  <headerFooter>
    <oddHeader>&amp;C&amp;A&amp;R&amp;G</oddHeader>
    <oddFooter>&amp;L&amp;F&amp;R&amp;P van &amp;N</oddFoot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2" sqref="D22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3</vt:i4>
      </vt:variant>
    </vt:vector>
  </HeadingPairs>
  <TitlesOfParts>
    <vt:vector size="8" baseType="lpstr">
      <vt:lpstr>RG 7-160</vt:lpstr>
      <vt:lpstr>RG 4-120</vt:lpstr>
      <vt:lpstr>RG 4-140</vt:lpstr>
      <vt:lpstr>Blad2</vt:lpstr>
      <vt:lpstr>Blad3</vt:lpstr>
      <vt:lpstr>'RG 4-120'!Print_Area</vt:lpstr>
      <vt:lpstr>'RG 4-140'!Print_Area</vt:lpstr>
      <vt:lpstr>'RG 7-160'!Print_Area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2013-02-13T06:20:09Z</dcterms:modified>
</cp:coreProperties>
</file>