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drawings/drawing2.xml" ContentType="application/vnd.openxmlformats-officedocument.drawing+xml"/>
  <Override PartName="/xl/embeddings/oleObject2.bin" ContentType="application/vnd.openxmlformats-officedocument.oleObject"/>
  <Override PartName="/xl/drawings/drawing3.xml" ContentType="application/vnd.openxmlformats-officedocument.drawing+xml"/>
  <Override PartName="/xl/embeddings/oleObject3.bin" ContentType="application/vnd.openxmlformats-officedocument.oleObject"/>
  <Override PartName="/xl/drawings/drawing4.xml" ContentType="application/vnd.openxmlformats-officedocument.drawing+xml"/>
  <Override PartName="/xl/embeddings/oleObject4.bin" ContentType="application/vnd.openxmlformats-officedocument.oleObject"/>
  <Override PartName="/xl/drawings/drawing5.xml" ContentType="application/vnd.openxmlformats-officedocument.drawing+xml"/>
  <Override PartName="/xl/embeddings/oleObject5.bin" ContentType="application/vnd.openxmlformats-officedocument.oleObject"/>
  <Override PartName="/xl/drawings/drawing6.xml" ContentType="application/vnd.openxmlformats-officedocument.drawing+xml"/>
  <Override PartName="/xl/embeddings/oleObject6.bin" ContentType="application/vnd.openxmlformats-officedocument.oleObject"/>
  <Override PartName="/xl/drawings/drawing7.xml" ContentType="application/vnd.openxmlformats-officedocument.drawing+xml"/>
  <Override PartName="/xl/embeddings/oleObject7.bin" ContentType="application/vnd.openxmlformats-officedocument.oleObject"/>
  <Override PartName="/xl/drawings/drawing8.xml" ContentType="application/vnd.openxmlformats-officedocument.drawing+xml"/>
  <Override PartName="/xl/embeddings/oleObject8.bin" ContentType="application/vnd.openxmlformats-officedocument.oleObject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-15" windowWidth="11955" windowHeight="12300" activeTab="2"/>
  </bookViews>
  <sheets>
    <sheet name="RG 4-110" sheetId="1" r:id="rId1"/>
    <sheet name="RG 4-120" sheetId="9" r:id="rId2"/>
    <sheet name="RG 4-130" sheetId="10" r:id="rId3"/>
    <sheet name="RG 4-140" sheetId="11" r:id="rId4"/>
    <sheet name="RG 4-150" sheetId="12" r:id="rId5"/>
    <sheet name="RG 4-160" sheetId="13" r:id="rId6"/>
    <sheet name="RG 4-170" sheetId="14" r:id="rId7"/>
    <sheet name="RG 4-180" sheetId="15" r:id="rId8"/>
  </sheets>
  <functionGroups builtInGroupCount="17"/>
  <definedNames>
    <definedName name="_xlnm.Print_Area" localSheetId="0">'RG 4-110'!$A$1:$H$69</definedName>
    <definedName name="_xlnm.Print_Area" localSheetId="1">'RG 4-120'!$A$1:$H$46</definedName>
    <definedName name="_xlnm.Print_Area" localSheetId="2">'RG 4-130'!$A$1:$H$13</definedName>
    <definedName name="_xlnm.Print_Area" localSheetId="3">'RG 4-140'!$A$1:$H$13</definedName>
    <definedName name="_xlnm.Print_Area" localSheetId="4">'RG 4-150'!$A$1:$H$13</definedName>
    <definedName name="_xlnm.Print_Area" localSheetId="5">'RG 4-160'!$A$1:$H$13</definedName>
    <definedName name="_xlnm.Print_Area" localSheetId="6">'RG 4-170'!$A$1:$H$81</definedName>
    <definedName name="_xlnm.Print_Area" localSheetId="7">'RG 4-180'!$A$1:$H$67</definedName>
    <definedName name="_xlnm.Print_Titles" localSheetId="0">'RG 4-110'!$1:$7</definedName>
    <definedName name="_xlnm.Print_Titles" localSheetId="1">'RG 4-120'!$1:$7</definedName>
    <definedName name="_xlnm.Print_Titles" localSheetId="2">'RG 4-130'!$1:$7</definedName>
    <definedName name="_xlnm.Print_Titles" localSheetId="3">'RG 4-140'!$1:$7</definedName>
    <definedName name="_xlnm.Print_Titles" localSheetId="4">'RG 4-150'!$1:$7</definedName>
    <definedName name="_xlnm.Print_Titles" localSheetId="5">'RG 4-160'!$1:$7</definedName>
    <definedName name="_xlnm.Print_Titles" localSheetId="6">'RG 4-170'!$1:$7</definedName>
    <definedName name="_xlnm.Print_Titles" localSheetId="7">'RG 4-180'!$1:$7</definedName>
  </definedNames>
  <calcPr calcId="145621"/>
</workbook>
</file>

<file path=xl/calcChain.xml><?xml version="1.0" encoding="utf-8"?>
<calcChain xmlns="http://schemas.openxmlformats.org/spreadsheetml/2006/main">
  <c r="D50" i="15" l="1"/>
  <c r="D49" i="15"/>
  <c r="D48" i="15"/>
  <c r="D41" i="15"/>
  <c r="D40" i="15"/>
  <c r="D39" i="15"/>
  <c r="D38" i="15"/>
  <c r="D23" i="15"/>
  <c r="D22" i="15"/>
  <c r="D11" i="15"/>
  <c r="D16" i="15"/>
  <c r="D14" i="15"/>
  <c r="D13" i="15"/>
  <c r="D61" i="15"/>
  <c r="D60" i="15"/>
  <c r="D59" i="15"/>
  <c r="D58" i="15"/>
  <c r="D57" i="15"/>
  <c r="D56" i="15"/>
  <c r="D55" i="15"/>
  <c r="D54" i="15"/>
  <c r="D53" i="15"/>
  <c r="D52" i="15"/>
  <c r="D51" i="15"/>
  <c r="D47" i="15"/>
  <c r="D46" i="15"/>
  <c r="D45" i="15"/>
  <c r="D44" i="15"/>
  <c r="D43" i="15"/>
  <c r="D42" i="15"/>
  <c r="D37" i="15"/>
  <c r="D36" i="15"/>
  <c r="D35" i="15"/>
  <c r="D34" i="15"/>
  <c r="D33" i="15"/>
  <c r="D32" i="15"/>
  <c r="D31" i="15"/>
  <c r="D30" i="15"/>
  <c r="D29" i="15"/>
  <c r="D28" i="15"/>
  <c r="D27" i="15"/>
  <c r="D26" i="15"/>
  <c r="D25" i="15"/>
  <c r="D24" i="15"/>
  <c r="D21" i="15"/>
  <c r="D20" i="15"/>
  <c r="D19" i="15"/>
  <c r="D18" i="15"/>
  <c r="D17" i="15"/>
  <c r="D15" i="15"/>
  <c r="D12" i="15"/>
  <c r="D10" i="15"/>
  <c r="D9" i="15"/>
  <c r="D8" i="15"/>
  <c r="D64" i="14"/>
  <c r="D65" i="14"/>
  <c r="D66" i="14"/>
  <c r="D67" i="14"/>
  <c r="D63" i="14"/>
  <c r="D62" i="14"/>
  <c r="D51" i="14"/>
  <c r="D50" i="14"/>
  <c r="D46" i="14"/>
  <c r="D41" i="14"/>
  <c r="D38" i="14"/>
  <c r="D35" i="14"/>
  <c r="D34" i="14"/>
  <c r="D33" i="14"/>
  <c r="D32" i="14"/>
  <c r="D29" i="14"/>
  <c r="D26" i="14"/>
  <c r="D23" i="14"/>
  <c r="D22" i="14"/>
  <c r="D21" i="14"/>
  <c r="D20" i="14"/>
  <c r="D19" i="14"/>
  <c r="D11" i="14"/>
  <c r="D75" i="14"/>
  <c r="D74" i="14"/>
  <c r="D73" i="14"/>
  <c r="D72" i="14"/>
  <c r="D71" i="14"/>
  <c r="D70" i="14"/>
  <c r="D69" i="14"/>
  <c r="D68" i="14"/>
  <c r="D61" i="14"/>
  <c r="D60" i="14"/>
  <c r="D59" i="14"/>
  <c r="D58" i="14"/>
  <c r="D57" i="14"/>
  <c r="D56" i="14"/>
  <c r="D55" i="14"/>
  <c r="D54" i="14"/>
  <c r="D53" i="14"/>
  <c r="D52" i="14"/>
  <c r="D49" i="14"/>
  <c r="D48" i="14"/>
  <c r="D47" i="14"/>
  <c r="D45" i="14"/>
  <c r="D44" i="14"/>
  <c r="D43" i="14"/>
  <c r="D42" i="14"/>
  <c r="D40" i="14"/>
  <c r="D39" i="14"/>
  <c r="D37" i="14"/>
  <c r="D36" i="14"/>
  <c r="D31" i="14"/>
  <c r="D30" i="14"/>
  <c r="D28" i="14"/>
  <c r="D27" i="14"/>
  <c r="D25" i="14"/>
  <c r="D24" i="14"/>
  <c r="D18" i="14"/>
  <c r="D17" i="14"/>
  <c r="D16" i="14"/>
  <c r="D15" i="14"/>
  <c r="D14" i="14"/>
  <c r="D13" i="14"/>
  <c r="D12" i="14"/>
  <c r="D10" i="14"/>
  <c r="D9" i="14"/>
  <c r="D8" i="14"/>
  <c r="D25" i="13"/>
  <c r="D24" i="13"/>
  <c r="D23" i="13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3" i="15"/>
  <c r="D3" i="12"/>
  <c r="D3" i="14"/>
  <c r="D3" i="13"/>
  <c r="D27" i="11" l="1"/>
  <c r="D26" i="11"/>
  <c r="D25" i="11"/>
  <c r="D24" i="11"/>
  <c r="D23" i="11"/>
  <c r="D22" i="11"/>
  <c r="D21" i="11"/>
  <c r="D20" i="11"/>
  <c r="D19" i="11"/>
  <c r="D18" i="11"/>
  <c r="D17" i="11"/>
  <c r="D16" i="11"/>
  <c r="D15" i="11" l="1"/>
  <c r="D14" i="11"/>
  <c r="D13" i="11"/>
  <c r="D12" i="11"/>
  <c r="D11" i="11"/>
  <c r="D10" i="11"/>
  <c r="D9" i="11"/>
  <c r="D8" i="11"/>
  <c r="D3" i="11"/>
  <c r="D31" i="10" l="1"/>
  <c r="D30" i="10"/>
  <c r="D29" i="10"/>
  <c r="D28" i="10"/>
  <c r="D27" i="10"/>
  <c r="D26" i="10"/>
  <c r="D25" i="10"/>
  <c r="D35" i="10"/>
  <c r="D34" i="10"/>
  <c r="D33" i="10"/>
  <c r="D32" i="10"/>
  <c r="D24" i="10"/>
  <c r="D23" i="10"/>
  <c r="D22" i="10"/>
  <c r="D21" i="10"/>
  <c r="D20" i="10"/>
  <c r="D19" i="10"/>
  <c r="D18" i="10"/>
  <c r="D17" i="10"/>
  <c r="D16" i="10"/>
  <c r="D15" i="10"/>
  <c r="D14" i="10"/>
  <c r="D13" i="10"/>
  <c r="D12" i="10"/>
  <c r="D11" i="10"/>
  <c r="D35" i="9"/>
  <c r="D26" i="9"/>
  <c r="D37" i="9"/>
  <c r="D36" i="9"/>
  <c r="D10" i="10"/>
  <c r="D9" i="10"/>
  <c r="D8" i="10"/>
  <c r="D3" i="10"/>
  <c r="D29" i="9" l="1"/>
  <c r="D24" i="9"/>
  <c r="D35" i="1" l="1"/>
  <c r="D34" i="1"/>
  <c r="D33" i="1"/>
  <c r="D32" i="1"/>
  <c r="D12" i="1"/>
  <c r="D32" i="9" l="1"/>
  <c r="D34" i="9"/>
  <c r="D33" i="9"/>
  <c r="D31" i="9"/>
  <c r="D30" i="9"/>
  <c r="D25" i="9" l="1"/>
  <c r="D28" i="9" l="1"/>
  <c r="D27" i="9"/>
  <c r="D23" i="9" l="1"/>
  <c r="D22" i="9"/>
  <c r="D21" i="9"/>
  <c r="D20" i="9"/>
  <c r="D19" i="9"/>
  <c r="D18" i="9"/>
  <c r="D17" i="9"/>
  <c r="D16" i="9"/>
  <c r="D15" i="9"/>
  <c r="D14" i="9"/>
  <c r="D13" i="9"/>
  <c r="D12" i="9"/>
  <c r="D11" i="9"/>
  <c r="D10" i="9"/>
  <c r="D9" i="9"/>
  <c r="D8" i="9"/>
  <c r="D3" i="9"/>
  <c r="D63" i="1" l="1"/>
  <c r="D62" i="1"/>
  <c r="D61" i="1"/>
  <c r="D60" i="1"/>
  <c r="D59" i="1"/>
  <c r="D58" i="1"/>
  <c r="D57" i="1"/>
  <c r="D56" i="1"/>
  <c r="D55" i="1"/>
  <c r="D54" i="1"/>
  <c r="D53" i="1"/>
  <c r="D52" i="1"/>
  <c r="D51" i="1"/>
  <c r="D42" i="1"/>
  <c r="D41" i="1"/>
  <c r="D37" i="1"/>
  <c r="D36" i="1"/>
  <c r="D39" i="1"/>
  <c r="D27" i="1"/>
  <c r="D26" i="1"/>
  <c r="D19" i="1" l="1"/>
  <c r="D11" i="1"/>
  <c r="D3" i="1"/>
  <c r="D48" i="1" l="1"/>
  <c r="D43" i="1"/>
  <c r="D46" i="1"/>
  <c r="D47" i="1"/>
  <c r="D49" i="1"/>
  <c r="D50" i="1"/>
  <c r="D18" i="1"/>
  <c r="D45" i="1"/>
  <c r="D44" i="1"/>
  <c r="D40" i="1"/>
  <c r="D38" i="1"/>
  <c r="D31" i="1"/>
  <c r="D30" i="1"/>
  <c r="D29" i="1"/>
  <c r="D28" i="1"/>
  <c r="D25" i="1"/>
  <c r="D24" i="1"/>
  <c r="D23" i="1"/>
  <c r="D22" i="1"/>
  <c r="D21" i="1"/>
  <c r="D20" i="1"/>
  <c r="D17" i="1"/>
  <c r="D16" i="1"/>
  <c r="D15" i="1"/>
  <c r="D14" i="1"/>
  <c r="D13" i="1"/>
  <c r="D10" i="1"/>
  <c r="D9" i="1"/>
  <c r="D8" i="1"/>
</calcChain>
</file>

<file path=xl/sharedStrings.xml><?xml version="1.0" encoding="utf-8"?>
<sst xmlns="http://schemas.openxmlformats.org/spreadsheetml/2006/main" count="772" uniqueCount="272">
  <si>
    <t>Omschrijving</t>
  </si>
  <si>
    <t>P&amp;ID code</t>
  </si>
  <si>
    <t>Water op vloer</t>
  </si>
  <si>
    <t>Pomp 1</t>
  </si>
  <si>
    <t>Pomp 2</t>
  </si>
  <si>
    <t xml:space="preserve">Ontluchtingsklep pomp 1 </t>
  </si>
  <si>
    <t>Ontluchtingsklep pomp 2</t>
  </si>
  <si>
    <t xml:space="preserve">Zuigafsluiter pomp 1 </t>
  </si>
  <si>
    <t>Zuigafsluiter pomp 2</t>
  </si>
  <si>
    <t>Persafsluiter pomp 1</t>
  </si>
  <si>
    <t>Persafsluiter pomp 2</t>
  </si>
  <si>
    <t xml:space="preserve">Lenspomp </t>
  </si>
  <si>
    <t xml:space="preserve">Monteur aanwezig </t>
  </si>
  <si>
    <t xml:space="preserve">PID niveauregeling </t>
  </si>
  <si>
    <t xml:space="preserve">PID debietregeling </t>
  </si>
  <si>
    <t xml:space="preserve">Besturingskast </t>
  </si>
  <si>
    <t xml:space="preserve">kWh meting </t>
  </si>
  <si>
    <t xml:space="preserve">Buisventilator </t>
  </si>
  <si>
    <t>Hoogwater vlotter</t>
  </si>
  <si>
    <t xml:space="preserve">Niveaumeting, meetcel </t>
  </si>
  <si>
    <t xml:space="preserve">Niveaumeting, versterker </t>
  </si>
  <si>
    <t xml:space="preserve">Niveaumelding, lensput </t>
  </si>
  <si>
    <t xml:space="preserve">Debietmeting, meetcel </t>
  </si>
  <si>
    <t>Debietmeting, meetversterker</t>
  </si>
  <si>
    <t>LT610</t>
  </si>
  <si>
    <t>LI610</t>
  </si>
  <si>
    <t>LS412</t>
  </si>
  <si>
    <t>Symbol code 1)</t>
  </si>
  <si>
    <t>2)</t>
  </si>
  <si>
    <t>LS611</t>
  </si>
  <si>
    <t>LS411</t>
  </si>
  <si>
    <t>FT510</t>
  </si>
  <si>
    <t>FI510</t>
  </si>
  <si>
    <t>PT510</t>
  </si>
  <si>
    <t>PO120</t>
  </si>
  <si>
    <t>PO220</t>
  </si>
  <si>
    <t>MV110</t>
  </si>
  <si>
    <t>MV210</t>
  </si>
  <si>
    <t>SV130</t>
  </si>
  <si>
    <t>SV230</t>
  </si>
  <si>
    <t>PO410</t>
  </si>
  <si>
    <t>OZ010</t>
  </si>
  <si>
    <t>LC010</t>
  </si>
  <si>
    <t>LC011</t>
  </si>
  <si>
    <t>JY810</t>
  </si>
  <si>
    <t>QS810</t>
  </si>
  <si>
    <t>VL810</t>
  </si>
  <si>
    <t>VW830</t>
  </si>
  <si>
    <t>1) Voorste gedeelte symolische naam in software</t>
  </si>
  <si>
    <t>2) Code gebruikt als voorste deel symbolische naam</t>
  </si>
  <si>
    <t>Terugslagklep pomp 1</t>
  </si>
  <si>
    <t>Terugslagklep pomp 2</t>
  </si>
  <si>
    <t xml:space="preserve">Drukmeting, meetcel </t>
  </si>
  <si>
    <t>Drukmeting, meetversterker</t>
  </si>
  <si>
    <t>PI510</t>
  </si>
  <si>
    <t>HV110</t>
  </si>
  <si>
    <t>HV210</t>
  </si>
  <si>
    <t>HV130</t>
  </si>
  <si>
    <t>HV230</t>
  </si>
  <si>
    <t>HV530</t>
  </si>
  <si>
    <t>rev</t>
  </si>
  <si>
    <t>datum</t>
  </si>
  <si>
    <t>GBS</t>
  </si>
  <si>
    <t>getekend:</t>
  </si>
  <si>
    <t>gecontroleerd:</t>
  </si>
  <si>
    <t>schaal:</t>
  </si>
  <si>
    <t>n.v.t.</t>
  </si>
  <si>
    <t>formaat:</t>
  </si>
  <si>
    <t>A4</t>
  </si>
  <si>
    <t>MJO</t>
  </si>
  <si>
    <t>MvH</t>
  </si>
  <si>
    <t>P&amp;ID codes</t>
  </si>
  <si>
    <t>A</t>
  </si>
  <si>
    <t>11</t>
  </si>
  <si>
    <t>HV610</t>
  </si>
  <si>
    <t>HV511</t>
  </si>
  <si>
    <t>HV131</t>
  </si>
  <si>
    <t>HV231</t>
  </si>
  <si>
    <t>TS120</t>
  </si>
  <si>
    <t>TS220</t>
  </si>
  <si>
    <t>Temperatuurbewaking pomp 2</t>
  </si>
  <si>
    <t>Temperatuurbewaking pomp 1</t>
  </si>
  <si>
    <t>MV130</t>
  </si>
  <si>
    <t>MV230</t>
  </si>
  <si>
    <t>HV531</t>
  </si>
  <si>
    <t>Afsluiter aftap leiding</t>
  </si>
  <si>
    <t>Asluiter centraal ontluchting</t>
  </si>
  <si>
    <t>HV510</t>
  </si>
  <si>
    <t xml:space="preserve">Lenspomp, terugslagklep </t>
  </si>
  <si>
    <t xml:space="preserve">Lenspomp, afsluiter afgaand </t>
  </si>
  <si>
    <t>HV411</t>
  </si>
  <si>
    <t>Heater, bovenbouw</t>
  </si>
  <si>
    <t>Thermostaat, bovenbouw</t>
  </si>
  <si>
    <t>TC830</t>
  </si>
  <si>
    <t>VW831</t>
  </si>
  <si>
    <t>TC831</t>
  </si>
  <si>
    <t>VW832</t>
  </si>
  <si>
    <t>TC832</t>
  </si>
  <si>
    <t xml:space="preserve">Hydrofoor, pomp </t>
  </si>
  <si>
    <t>PO920</t>
  </si>
  <si>
    <t>Hydrofoor, aftap afsluiter</t>
  </si>
  <si>
    <t>Hydrofoor, water toevoer</t>
  </si>
  <si>
    <t>Hydrofoor, inlaat buffervat</t>
  </si>
  <si>
    <t>XV911</t>
  </si>
  <si>
    <t>Hydrofoor, laag niveau buffervat</t>
  </si>
  <si>
    <t>LA920</t>
  </si>
  <si>
    <t>HV921</t>
  </si>
  <si>
    <t>HV910</t>
  </si>
  <si>
    <t>Gootsteen, water toevoer</t>
  </si>
  <si>
    <t>Toilet, water toevoer</t>
  </si>
  <si>
    <t>HV912</t>
  </si>
  <si>
    <t>28-4-13</t>
  </si>
  <si>
    <t>XV920</t>
  </si>
  <si>
    <t>HV913</t>
  </si>
  <si>
    <t xml:space="preserve">Hygrostaat </t>
  </si>
  <si>
    <t>Drukverhoging</t>
  </si>
  <si>
    <t>BK010</t>
  </si>
  <si>
    <t>Hydrofoor, afsluiter uitgaand</t>
  </si>
  <si>
    <t>Hygrostaat, buisventilator</t>
  </si>
  <si>
    <t>04</t>
  </si>
  <si>
    <t>12</t>
  </si>
  <si>
    <t>OL610</t>
  </si>
  <si>
    <t>Hoogwater vlotter, ontvangstkelder</t>
  </si>
  <si>
    <t>Schuifafsluiter, ontvangstkelder</t>
  </si>
  <si>
    <t>Ontluchting, ontvangstkelder</t>
  </si>
  <si>
    <t>Niveau meetcel, ontvangstkelder</t>
  </si>
  <si>
    <t>Niveau meetversterker, ontvangstkelder</t>
  </si>
  <si>
    <t>Water op vloer, pompenkelder</t>
  </si>
  <si>
    <t>Afsluiter afgaande leiding</t>
  </si>
  <si>
    <t>Afsluiter uitgaand gemaal (pig)</t>
  </si>
  <si>
    <t>Drukmeting, afsluiter</t>
  </si>
  <si>
    <t>HV512</t>
  </si>
  <si>
    <t>Terugslagklep ontluchting pomp 2</t>
  </si>
  <si>
    <t>Terugslagklep ontluchting pomp 1</t>
  </si>
  <si>
    <t>SV132</t>
  </si>
  <si>
    <t>SV232</t>
  </si>
  <si>
    <t xml:space="preserve">Aftapklep pomp 1 </t>
  </si>
  <si>
    <t>Aftapklep pomp 2</t>
  </si>
  <si>
    <t>HV111</t>
  </si>
  <si>
    <t>HV211</t>
  </si>
  <si>
    <t>RV411</t>
  </si>
  <si>
    <t>Buisventilator 1</t>
  </si>
  <si>
    <t>Buisventilator 2</t>
  </si>
  <si>
    <t>VL814</t>
  </si>
  <si>
    <t>13</t>
  </si>
  <si>
    <t>Pomp 3</t>
  </si>
  <si>
    <t>PO320</t>
  </si>
  <si>
    <t>Vlotterbal debietmeterput</t>
  </si>
  <si>
    <t>LS413</t>
  </si>
  <si>
    <t>Heater bovenbouw</t>
  </si>
  <si>
    <t>Heater pompenkelder</t>
  </si>
  <si>
    <t>Heater H.S. ruimte</t>
  </si>
  <si>
    <t>Thermostaat bovenbouw</t>
  </si>
  <si>
    <t>Thermostaat pompenkelder</t>
  </si>
  <si>
    <t>Thermostaat H.S. ruimte</t>
  </si>
  <si>
    <t>Terugslagklep pomp 3</t>
  </si>
  <si>
    <t>SV330</t>
  </si>
  <si>
    <t>Persafsluiter pomp 3</t>
  </si>
  <si>
    <t>HV330</t>
  </si>
  <si>
    <t>TS320</t>
  </si>
  <si>
    <t>WO120</t>
  </si>
  <si>
    <t>WO220</t>
  </si>
  <si>
    <t>WO320</t>
  </si>
  <si>
    <t>Temperatuur switch pomp 1</t>
  </si>
  <si>
    <t>Temperatuur switch pomp 3</t>
  </si>
  <si>
    <t>Temperatuur switch pomp 2</t>
  </si>
  <si>
    <t>Water in olie detectie pomp 1</t>
  </si>
  <si>
    <t>Water in olie detectie pomp 2</t>
  </si>
  <si>
    <t>Water in olie detectie pomp 3</t>
  </si>
  <si>
    <t xml:space="preserve">Vorstbeveiliging debietmeterput </t>
  </si>
  <si>
    <t>VW834</t>
  </si>
  <si>
    <t>TC834</t>
  </si>
  <si>
    <t>Thermostaat debietmeterput</t>
  </si>
  <si>
    <t>14</t>
  </si>
  <si>
    <t>15</t>
  </si>
  <si>
    <t>16</t>
  </si>
  <si>
    <t>LF610</t>
  </si>
  <si>
    <t>FT511</t>
  </si>
  <si>
    <t>FI511</t>
  </si>
  <si>
    <t>PT511</t>
  </si>
  <si>
    <t>PI511</t>
  </si>
  <si>
    <t>HV513</t>
  </si>
  <si>
    <t>Zuigafsluiter pomp 3</t>
  </si>
  <si>
    <t>HV310</t>
  </si>
  <si>
    <t>17</t>
  </si>
  <si>
    <t>Temperatuurbewaking pomp 3</t>
  </si>
  <si>
    <t>Droogloopmelding pomp 1</t>
  </si>
  <si>
    <t>Droogloopmelding pomp 3</t>
  </si>
  <si>
    <t>Droogloopmelding pomp 2</t>
  </si>
  <si>
    <t>LS120</t>
  </si>
  <si>
    <t>LS220</t>
  </si>
  <si>
    <t>LS320</t>
  </si>
  <si>
    <t>Ontluchtingsklep centraal</t>
  </si>
  <si>
    <t>HV311</t>
  </si>
  <si>
    <t>Aftapklep pomp 3</t>
  </si>
  <si>
    <t>Atsluiter tussen afgaande leidingen</t>
  </si>
  <si>
    <t>MV510</t>
  </si>
  <si>
    <t>Afsluiter afgaande leiding 1</t>
  </si>
  <si>
    <t xml:space="preserve">Afsluiter uitgaand gemaal (pig 1) </t>
  </si>
  <si>
    <t>Afsluiter afgaande leiding 2</t>
  </si>
  <si>
    <t>Afsluiter uitgaand gemaal (pig 2)</t>
  </si>
  <si>
    <t>HV541</t>
  </si>
  <si>
    <t>HV540</t>
  </si>
  <si>
    <t>Thermostaat, ventilator bovenbouw</t>
  </si>
  <si>
    <t>TS812</t>
  </si>
  <si>
    <t>VL812</t>
  </si>
  <si>
    <t>Ventilator bovenbouw</t>
  </si>
  <si>
    <t>Heater, pompenkelder</t>
  </si>
  <si>
    <t>Thermostaat, pompenkelder</t>
  </si>
  <si>
    <t>Afsluiter, niveaumeting</t>
  </si>
  <si>
    <t>HV620</t>
  </si>
  <si>
    <t>HV621</t>
  </si>
  <si>
    <t>HV622</t>
  </si>
  <si>
    <t>Geluidsdemper, ontvangstkelder</t>
  </si>
  <si>
    <t>GD710</t>
  </si>
  <si>
    <t>Geluidsdemper, bypass</t>
  </si>
  <si>
    <t>HV710</t>
  </si>
  <si>
    <t>Afsluiter, ontvangstkelder</t>
  </si>
  <si>
    <t xml:space="preserve">Zuigafsluiter vuilwaterketel 1 </t>
  </si>
  <si>
    <t>Zuigafsluiter vuilwaterketel 2</t>
  </si>
  <si>
    <t>Vuilwaterketel 1</t>
  </si>
  <si>
    <t>Vuilwaterketel 2</t>
  </si>
  <si>
    <t>PK120</t>
  </si>
  <si>
    <t>PK220</t>
  </si>
  <si>
    <t>Schuifafsluiter vuilwaterketel 1</t>
  </si>
  <si>
    <t>Schuifafsluiter vuilwaterketel 2</t>
  </si>
  <si>
    <t>XV112</t>
  </si>
  <si>
    <t>XV212</t>
  </si>
  <si>
    <t>Niveauschakelaar vuilwaterketel 1</t>
  </si>
  <si>
    <t>Niveauschakelaar vuilwaterketel 2</t>
  </si>
  <si>
    <t>Terugslagklep vuilwaterketel 1</t>
  </si>
  <si>
    <t>Terugslagklep vuilwaterketel 2</t>
  </si>
  <si>
    <t>Persafsluiter vuilwaterketel 1</t>
  </si>
  <si>
    <t>Persafsluiter vuilwaterketel 2</t>
  </si>
  <si>
    <t xml:space="preserve">Ontluchtingsklep vuilwaterketel 1 </t>
  </si>
  <si>
    <t>Ontluchtingsklep vuilwaterketel 2</t>
  </si>
  <si>
    <t>XV241</t>
  </si>
  <si>
    <t>XV140</t>
  </si>
  <si>
    <t>XV240</t>
  </si>
  <si>
    <t>Luchttoevoerklep vuilwaterketel 1</t>
  </si>
  <si>
    <t>Luchttoevoerklep vuilwaterketel 2</t>
  </si>
  <si>
    <t>XV141</t>
  </si>
  <si>
    <t>Compressor 1</t>
  </si>
  <si>
    <t>Compressor 2</t>
  </si>
  <si>
    <t>Compressor 3</t>
  </si>
  <si>
    <t>CP120</t>
  </si>
  <si>
    <t>CP220</t>
  </si>
  <si>
    <t>CP320</t>
  </si>
  <si>
    <t>Terugslagventiel compressor 1</t>
  </si>
  <si>
    <t>Terugslagventiel compressor 2</t>
  </si>
  <si>
    <t>Terugslagventiel compressor 3</t>
  </si>
  <si>
    <t>SV120</t>
  </si>
  <si>
    <t>SV220</t>
  </si>
  <si>
    <t>SV320</t>
  </si>
  <si>
    <t>Veiligheidsventile compressoren</t>
  </si>
  <si>
    <t>SV250</t>
  </si>
  <si>
    <t>Drukreduceerventiel compressoren</t>
  </si>
  <si>
    <t>DV250</t>
  </si>
  <si>
    <t>MV530</t>
  </si>
  <si>
    <t>SV410</t>
  </si>
  <si>
    <t>Thermostaat, ventilator compressor kelder</t>
  </si>
  <si>
    <t>Ventiolator compressor kelder</t>
  </si>
  <si>
    <t>Ventilator, bovenbouw</t>
  </si>
  <si>
    <t>TS810</t>
  </si>
  <si>
    <t>TS814</t>
  </si>
  <si>
    <t>CP710</t>
  </si>
  <si>
    <t>Compressor, stuurlucht</t>
  </si>
  <si>
    <t>Terugslagventiel, stuurlucht</t>
  </si>
  <si>
    <t>Drukvat, stuurlucht</t>
  </si>
  <si>
    <t>SV710</t>
  </si>
  <si>
    <t>DK710</t>
  </si>
  <si>
    <t>HS810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</si>
</sst>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9.5"/>
      <color rgb="FF000000"/>
      <name val="Arial"/>
      <family val="2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9.5"/>
      <color theme="0" tint="-0.34998626667073579"/>
      <name val="Arial"/>
      <family val="2"/>
    </font>
    <font>
      <sz val="11"/>
      <color theme="0" tint="-0.34998626667073579"/>
      <name val="Calibri"/>
      <family val="2"/>
      <scheme val="minor"/>
    </font>
    <font>
      <sz val="9.5"/>
      <name val="Arial"/>
      <family val="2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0" xfId="0" applyBorder="1"/>
    <xf numFmtId="0" fontId="3" fillId="0" borderId="1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2" xfId="0" applyBorder="1"/>
    <xf numFmtId="0" fontId="2" fillId="0" borderId="3" xfId="0" applyFont="1" applyBorder="1" applyAlignment="1">
      <alignment vertical="center"/>
    </xf>
    <xf numFmtId="0" fontId="4" fillId="0" borderId="4" xfId="0" quotePrefix="1" applyFont="1" applyBorder="1" applyAlignment="1">
      <alignment vertical="center"/>
    </xf>
    <xf numFmtId="0" fontId="4" fillId="0" borderId="4" xfId="0" quotePrefix="1" applyFont="1" applyBorder="1"/>
    <xf numFmtId="0" fontId="2" fillId="0" borderId="4" xfId="0" applyFont="1" applyBorder="1" applyAlignment="1">
      <alignment vertical="center"/>
    </xf>
    <xf numFmtId="0" fontId="0" fillId="0" borderId="4" xfId="0" applyBorder="1"/>
    <xf numFmtId="0" fontId="0" fillId="0" borderId="5" xfId="0" applyBorder="1"/>
    <xf numFmtId="0" fontId="5" fillId="0" borderId="6" xfId="0" applyFont="1" applyBorder="1"/>
    <xf numFmtId="0" fontId="5" fillId="0" borderId="0" xfId="0" applyFont="1" applyBorder="1"/>
    <xf numFmtId="0" fontId="5" fillId="0" borderId="8" xfId="0" applyFont="1" applyBorder="1"/>
    <xf numFmtId="0" fontId="5" fillId="0" borderId="9" xfId="0" applyFont="1" applyBorder="1"/>
    <xf numFmtId="0" fontId="5" fillId="0" borderId="10" xfId="0" applyFont="1" applyBorder="1"/>
    <xf numFmtId="0" fontId="7" fillId="0" borderId="12" xfId="0" applyFont="1" applyBorder="1" applyAlignment="1">
      <alignment horizontal="center"/>
    </xf>
    <xf numFmtId="0" fontId="5" fillId="0" borderId="13" xfId="0" applyFont="1" applyBorder="1"/>
    <xf numFmtId="0" fontId="5" fillId="0" borderId="7" xfId="0" applyFont="1" applyBorder="1"/>
    <xf numFmtId="0" fontId="5" fillId="0" borderId="7" xfId="0" applyFont="1" applyBorder="1" applyAlignment="1">
      <alignment horizontal="center"/>
    </xf>
    <xf numFmtId="14" fontId="8" fillId="0" borderId="7" xfId="0" quotePrefix="1" applyNumberFormat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6" fillId="0" borderId="7" xfId="0" applyFont="1" applyBorder="1"/>
    <xf numFmtId="0" fontId="0" fillId="0" borderId="14" xfId="0" applyBorder="1"/>
    <xf numFmtId="0" fontId="3" fillId="0" borderId="15" xfId="0" applyFont="1" applyBorder="1" applyAlignment="1">
      <alignment vertical="center"/>
    </xf>
    <xf numFmtId="0" fontId="9" fillId="0" borderId="1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10" fillId="0" borderId="0" xfId="0" applyFont="1" applyBorder="1"/>
    <xf numFmtId="0" fontId="10" fillId="0" borderId="0" xfId="0" applyFont="1" applyBorder="1" applyAlignment="1">
      <alignment vertical="center"/>
    </xf>
    <xf numFmtId="0" fontId="10" fillId="0" borderId="2" xfId="0" applyFont="1" applyBorder="1"/>
    <xf numFmtId="0" fontId="10" fillId="0" borderId="0" xfId="0" applyFont="1" applyFill="1" applyBorder="1"/>
    <xf numFmtId="0" fontId="9" fillId="0" borderId="1" xfId="0" applyFont="1" applyBorder="1"/>
    <xf numFmtId="0" fontId="10" fillId="0" borderId="1" xfId="0" applyFont="1" applyBorder="1"/>
    <xf numFmtId="0" fontId="11" fillId="0" borderId="1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/>
    <xf numFmtId="0" fontId="12" fillId="0" borderId="0" xfId="0" applyFont="1" applyBorder="1" applyAlignment="1">
      <alignment vertical="center"/>
    </xf>
    <xf numFmtId="0" fontId="12" fillId="0" borderId="2" xfId="0" applyFont="1" applyBorder="1"/>
    <xf numFmtId="0" fontId="12" fillId="0" borderId="0" xfId="0" applyFont="1" applyFill="1" applyBorder="1"/>
    <xf numFmtId="0" fontId="11" fillId="0" borderId="1" xfId="0" applyFont="1" applyBorder="1"/>
    <xf numFmtId="0" fontId="12" fillId="0" borderId="1" xfId="0" applyFont="1" applyBorder="1"/>
    <xf numFmtId="0" fontId="12" fillId="0" borderId="0" xfId="0" applyFont="1"/>
    <xf numFmtId="0" fontId="5" fillId="0" borderId="7" xfId="0" applyFont="1" applyBorder="1" applyAlignment="1">
      <alignment horizontal="right"/>
    </xf>
    <xf numFmtId="0" fontId="0" fillId="0" borderId="7" xfId="0" applyBorder="1" applyAlignment="1">
      <alignment horizontal="right"/>
    </xf>
    <xf numFmtId="0" fontId="5" fillId="0" borderId="11" xfId="0" applyFont="1" applyBorder="1" applyAlignment="1"/>
    <xf numFmtId="0" fontId="0" fillId="0" borderId="12" xfId="0" applyBorder="1" applyAlignment="1"/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19050</xdr:rowOff>
        </xdr:from>
        <xdr:to>
          <xdr:col>0</xdr:col>
          <xdr:colOff>1990725</xdr:colOff>
          <xdr:row>2</xdr:row>
          <xdr:rowOff>161925</xdr:rowOff>
        </xdr:to>
        <xdr:sp macro="" textlink="">
          <xdr:nvSpPr>
            <xdr:cNvPr id="2049" name="Object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oneCellAnchor>
    <xdr:from>
      <xdr:col>0</xdr:col>
      <xdr:colOff>607383</xdr:colOff>
      <xdr:row>18</xdr:row>
      <xdr:rowOff>185770</xdr:rowOff>
    </xdr:from>
    <xdr:ext cx="4640900" cy="1585478"/>
    <xdr:sp macro="" textlink="">
      <xdr:nvSpPr>
        <xdr:cNvPr id="2" name="TextBox 1"/>
        <xdr:cNvSpPr txBox="1"/>
      </xdr:nvSpPr>
      <xdr:spPr>
        <a:xfrm rot="19721080">
          <a:off x="607383" y="3652870"/>
          <a:ext cx="4640900" cy="15854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nl-BE" sz="10000" b="1">
              <a:solidFill>
                <a:srgbClr val="FF0000"/>
              </a:solidFill>
              <a:latin typeface="Arial" pitchFamily="34" charset="0"/>
              <a:cs typeface="Arial" pitchFamily="34" charset="0"/>
            </a:rPr>
            <a:t>HOLD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19050</xdr:rowOff>
        </xdr:from>
        <xdr:to>
          <xdr:col>0</xdr:col>
          <xdr:colOff>1990725</xdr:colOff>
          <xdr:row>2</xdr:row>
          <xdr:rowOff>161925</xdr:rowOff>
        </xdr:to>
        <xdr:sp macro="" textlink="">
          <xdr:nvSpPr>
            <xdr:cNvPr id="8193" name="Object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19050</xdr:rowOff>
        </xdr:from>
        <xdr:to>
          <xdr:col>0</xdr:col>
          <xdr:colOff>1990725</xdr:colOff>
          <xdr:row>2</xdr:row>
          <xdr:rowOff>161925</xdr:rowOff>
        </xdr:to>
        <xdr:sp macro="" textlink="">
          <xdr:nvSpPr>
            <xdr:cNvPr id="10241" name="Object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19050</xdr:rowOff>
        </xdr:from>
        <xdr:to>
          <xdr:col>0</xdr:col>
          <xdr:colOff>1990725</xdr:colOff>
          <xdr:row>2</xdr:row>
          <xdr:rowOff>161925</xdr:rowOff>
        </xdr:to>
        <xdr:sp macro="" textlink="">
          <xdr:nvSpPr>
            <xdr:cNvPr id="12289" name="Object 1" hidden="1">
              <a:extLst>
                <a:ext uri="{63B3BB69-23CF-44E3-9099-C40C66FF867C}">
                  <a14:compatExt spid="_x0000_s1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19050</xdr:rowOff>
        </xdr:from>
        <xdr:to>
          <xdr:col>0</xdr:col>
          <xdr:colOff>1990725</xdr:colOff>
          <xdr:row>2</xdr:row>
          <xdr:rowOff>161925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19050</xdr:rowOff>
        </xdr:from>
        <xdr:to>
          <xdr:col>0</xdr:col>
          <xdr:colOff>1990725</xdr:colOff>
          <xdr:row>2</xdr:row>
          <xdr:rowOff>161925</xdr:rowOff>
        </xdr:to>
        <xdr:sp macro="" textlink="">
          <xdr:nvSpPr>
            <xdr:cNvPr id="14337" name="Object 1" hidden="1">
              <a:extLst>
                <a:ext uri="{63B3BB69-23CF-44E3-9099-C40C66FF867C}">
                  <a14:compatExt spid="_x0000_s14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19050</xdr:rowOff>
        </xdr:from>
        <xdr:to>
          <xdr:col>0</xdr:col>
          <xdr:colOff>1990725</xdr:colOff>
          <xdr:row>2</xdr:row>
          <xdr:rowOff>161925</xdr:rowOff>
        </xdr:to>
        <xdr:sp macro="" textlink="">
          <xdr:nvSpPr>
            <xdr:cNvPr id="15361" name="Object 1" hidden="1">
              <a:extLst>
                <a:ext uri="{63B3BB69-23CF-44E3-9099-C40C66FF867C}">
                  <a14:compatExt spid="_x0000_s15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171450</xdr:colOff>
          <xdr:row>0</xdr:row>
          <xdr:rowOff>19050</xdr:rowOff>
        </xdr:from>
        <xdr:to>
          <xdr:col>0</xdr:col>
          <xdr:colOff>1990725</xdr:colOff>
          <xdr:row>2</xdr:row>
          <xdr:rowOff>161925</xdr:rowOff>
        </xdr:to>
        <xdr:sp macro="" textlink="">
          <xdr:nvSpPr>
            <xdr:cNvPr id="16385" name="Object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H68"/>
  <sheetViews>
    <sheetView zoomScaleNormal="100" zoomScaleSheetLayoutView="100" workbookViewId="0">
      <pane ySplit="7" topLeftCell="A40" activePane="bottomLeft" state="frozen"/>
      <selection pane="bottomLeft" activeCell="A59" sqref="A59"/>
    </sheetView>
  </sheetViews>
  <sheetFormatPr defaultRowHeight="15" x14ac:dyDescent="0.25"/>
  <cols>
    <col min="1" max="1" width="30.28515625" style="1" customWidth="1"/>
    <col min="2" max="2" width="4.28515625" customWidth="1"/>
    <col min="3" max="3" width="7.85546875" customWidth="1"/>
    <col min="4" max="4" width="15.5703125" bestFit="1" customWidth="1"/>
    <col min="8" max="8" width="9" style="6" customWidth="1"/>
  </cols>
  <sheetData>
    <row r="1" spans="1:8" x14ac:dyDescent="0.25">
      <c r="A1" s="46"/>
      <c r="B1" s="20" t="s">
        <v>60</v>
      </c>
      <c r="C1" s="20" t="s">
        <v>61</v>
      </c>
      <c r="D1" s="13"/>
      <c r="E1" s="13"/>
      <c r="F1" s="44" t="s">
        <v>63</v>
      </c>
      <c r="G1" s="45"/>
      <c r="H1" s="20" t="s">
        <v>69</v>
      </c>
    </row>
    <row r="2" spans="1:8" ht="15.75" x14ac:dyDescent="0.25">
      <c r="A2" s="47"/>
      <c r="B2" s="21" t="s">
        <v>72</v>
      </c>
      <c r="C2" s="22" t="s">
        <v>111</v>
      </c>
      <c r="D2" s="48" t="s">
        <v>71</v>
      </c>
      <c r="E2" s="49"/>
      <c r="F2" s="44" t="s">
        <v>64</v>
      </c>
      <c r="G2" s="45"/>
      <c r="H2" s="20" t="s">
        <v>70</v>
      </c>
    </row>
    <row r="3" spans="1:8" ht="15.75" x14ac:dyDescent="0.25">
      <c r="A3" s="47"/>
      <c r="B3" s="21"/>
      <c r="C3" s="23"/>
      <c r="D3" s="48" t="str">
        <f ca="1">sheetname(D3)</f>
        <v>RG 4-110</v>
      </c>
      <c r="E3" s="49"/>
      <c r="F3" s="44" t="s">
        <v>65</v>
      </c>
      <c r="G3" s="45"/>
      <c r="H3" s="20" t="s">
        <v>66</v>
      </c>
    </row>
    <row r="4" spans="1:8" ht="15.75" x14ac:dyDescent="0.25">
      <c r="A4" s="18" t="s">
        <v>62</v>
      </c>
      <c r="B4" s="21"/>
      <c r="C4" s="23"/>
      <c r="D4" s="14"/>
      <c r="E4" s="14"/>
      <c r="F4" s="44" t="s">
        <v>67</v>
      </c>
      <c r="G4" s="45"/>
      <c r="H4" s="24" t="s">
        <v>68</v>
      </c>
    </row>
    <row r="5" spans="1:8" x14ac:dyDescent="0.25">
      <c r="A5" s="19"/>
      <c r="B5" s="21"/>
      <c r="C5" s="23"/>
      <c r="D5" s="16"/>
      <c r="E5" s="16"/>
      <c r="F5" s="15"/>
      <c r="G5" s="16"/>
      <c r="H5" s="17"/>
    </row>
    <row r="6" spans="1:8" x14ac:dyDescent="0.25">
      <c r="A6"/>
      <c r="H6"/>
    </row>
    <row r="7" spans="1:8" s="2" customFormat="1" ht="15.75" thickBot="1" x14ac:dyDescent="0.3">
      <c r="A7" s="7" t="s">
        <v>0</v>
      </c>
      <c r="B7" s="8" t="s">
        <v>119</v>
      </c>
      <c r="C7" s="9" t="s">
        <v>73</v>
      </c>
      <c r="D7" s="10" t="s">
        <v>1</v>
      </c>
      <c r="E7" s="11"/>
      <c r="F7" s="11"/>
      <c r="G7" s="10" t="s">
        <v>27</v>
      </c>
      <c r="H7" s="12"/>
    </row>
    <row r="8" spans="1:8" x14ac:dyDescent="0.25">
      <c r="A8" s="27" t="s">
        <v>125</v>
      </c>
      <c r="B8" s="28"/>
      <c r="C8" s="29"/>
      <c r="D8" s="30" t="str">
        <f t="shared" ref="D8:D19" si="0" xml:space="preserve"> $B$7 &amp; "_11 " &amp; $C$7 &amp;" " &amp; G8</f>
        <v>04_11 11 LT610</v>
      </c>
      <c r="E8" s="29"/>
      <c r="F8" s="29"/>
      <c r="G8" s="29" t="s">
        <v>24</v>
      </c>
      <c r="H8" s="31"/>
    </row>
    <row r="9" spans="1:8" x14ac:dyDescent="0.25">
      <c r="A9" s="27" t="s">
        <v>126</v>
      </c>
      <c r="B9" s="28"/>
      <c r="C9" s="29"/>
      <c r="D9" s="30" t="str">
        <f t="shared" si="0"/>
        <v>04_11 11 LI610</v>
      </c>
      <c r="E9" s="29"/>
      <c r="F9" s="29"/>
      <c r="G9" s="29" t="s">
        <v>25</v>
      </c>
      <c r="H9" s="31" t="s">
        <v>28</v>
      </c>
    </row>
    <row r="10" spans="1:8" x14ac:dyDescent="0.25">
      <c r="A10" s="27" t="s">
        <v>122</v>
      </c>
      <c r="B10" s="30"/>
      <c r="C10" s="29"/>
      <c r="D10" s="30" t="str">
        <f t="shared" si="0"/>
        <v>04_11 11 LS611</v>
      </c>
      <c r="E10" s="29"/>
      <c r="F10" s="29"/>
      <c r="G10" s="29" t="s">
        <v>29</v>
      </c>
      <c r="H10" s="31"/>
    </row>
    <row r="11" spans="1:8" x14ac:dyDescent="0.25">
      <c r="A11" s="27" t="s">
        <v>123</v>
      </c>
      <c r="B11" s="30"/>
      <c r="C11" s="29"/>
      <c r="D11" s="30" t="str">
        <f t="shared" si="0"/>
        <v>04_11 11 HV610</v>
      </c>
      <c r="E11" s="29"/>
      <c r="F11" s="29"/>
      <c r="G11" s="29" t="s">
        <v>74</v>
      </c>
      <c r="H11" s="31"/>
    </row>
    <row r="12" spans="1:8" x14ac:dyDescent="0.25">
      <c r="A12" s="27" t="s">
        <v>124</v>
      </c>
      <c r="B12" s="30"/>
      <c r="C12" s="29"/>
      <c r="D12" s="30" t="str">
        <f t="shared" si="0"/>
        <v>04_11 11 OL610</v>
      </c>
      <c r="E12" s="29"/>
      <c r="F12" s="29"/>
      <c r="G12" s="32" t="s">
        <v>121</v>
      </c>
      <c r="H12" s="31"/>
    </row>
    <row r="13" spans="1:8" x14ac:dyDescent="0.25">
      <c r="A13" s="27" t="s">
        <v>127</v>
      </c>
      <c r="B13" s="28"/>
      <c r="C13" s="29"/>
      <c r="D13" s="30" t="str">
        <f t="shared" si="0"/>
        <v>04_11 11 LS412</v>
      </c>
      <c r="E13" s="29"/>
      <c r="F13" s="29"/>
      <c r="G13" s="29" t="s">
        <v>26</v>
      </c>
      <c r="H13" s="31"/>
    </row>
    <row r="14" spans="1:8" x14ac:dyDescent="0.25">
      <c r="A14" s="27" t="s">
        <v>21</v>
      </c>
      <c r="B14" s="28"/>
      <c r="C14" s="29"/>
      <c r="D14" s="30" t="str">
        <f t="shared" si="0"/>
        <v>04_11 11 LS411</v>
      </c>
      <c r="E14" s="29"/>
      <c r="F14" s="29"/>
      <c r="G14" s="29" t="s">
        <v>30</v>
      </c>
      <c r="H14" s="31"/>
    </row>
    <row r="15" spans="1:8" x14ac:dyDescent="0.25">
      <c r="A15" s="27" t="s">
        <v>22</v>
      </c>
      <c r="B15" s="28"/>
      <c r="C15" s="29"/>
      <c r="D15" s="30" t="str">
        <f t="shared" si="0"/>
        <v>04_11 11 FT510</v>
      </c>
      <c r="E15" s="29"/>
      <c r="F15" s="29"/>
      <c r="G15" s="29" t="s">
        <v>31</v>
      </c>
      <c r="H15" s="31" t="s">
        <v>28</v>
      </c>
    </row>
    <row r="16" spans="1:8" x14ac:dyDescent="0.25">
      <c r="A16" s="27" t="s">
        <v>23</v>
      </c>
      <c r="B16" s="28"/>
      <c r="C16" s="29"/>
      <c r="D16" s="30" t="str">
        <f t="shared" si="0"/>
        <v>04_11 11 FI510</v>
      </c>
      <c r="E16" s="29"/>
      <c r="F16" s="29"/>
      <c r="G16" s="29" t="s">
        <v>32</v>
      </c>
      <c r="H16" s="31"/>
    </row>
    <row r="17" spans="1:8" x14ac:dyDescent="0.25">
      <c r="A17" s="27" t="s">
        <v>52</v>
      </c>
      <c r="B17" s="28"/>
      <c r="C17" s="29"/>
      <c r="D17" s="30" t="str">
        <f t="shared" si="0"/>
        <v>04_11 11 PT510</v>
      </c>
      <c r="E17" s="29"/>
      <c r="F17" s="29"/>
      <c r="G17" s="29" t="s">
        <v>33</v>
      </c>
      <c r="H17" s="31" t="s">
        <v>28</v>
      </c>
    </row>
    <row r="18" spans="1:8" x14ac:dyDescent="0.25">
      <c r="A18" s="27" t="s">
        <v>53</v>
      </c>
      <c r="B18" s="28"/>
      <c r="C18" s="29"/>
      <c r="D18" s="30" t="str">
        <f t="shared" si="0"/>
        <v>04_11 11 PI510</v>
      </c>
      <c r="E18" s="29"/>
      <c r="F18" s="29"/>
      <c r="G18" s="29" t="s">
        <v>54</v>
      </c>
      <c r="H18" s="31"/>
    </row>
    <row r="19" spans="1:8" x14ac:dyDescent="0.25">
      <c r="A19" s="27" t="s">
        <v>130</v>
      </c>
      <c r="B19" s="28"/>
      <c r="C19" s="29"/>
      <c r="D19" s="30" t="str">
        <f t="shared" si="0"/>
        <v>04_11 11 HV510</v>
      </c>
      <c r="E19" s="29"/>
      <c r="F19" s="29"/>
      <c r="G19" s="32" t="s">
        <v>87</v>
      </c>
      <c r="H19" s="31"/>
    </row>
    <row r="20" spans="1:8" x14ac:dyDescent="0.25">
      <c r="A20" s="27" t="s">
        <v>7</v>
      </c>
      <c r="B20" s="28"/>
      <c r="C20" s="29"/>
      <c r="D20" s="30" t="str">
        <f t="shared" ref="D20:D45" si="1" xml:space="preserve"> $B$7 &amp; "_11 " &amp; $C$7 &amp;" " &amp; G20</f>
        <v>04_11 11 MV110</v>
      </c>
      <c r="E20" s="29"/>
      <c r="F20" s="29"/>
      <c r="G20" s="29" t="s">
        <v>36</v>
      </c>
      <c r="H20" s="31"/>
    </row>
    <row r="21" spans="1:8" x14ac:dyDescent="0.25">
      <c r="A21" s="27" t="s">
        <v>8</v>
      </c>
      <c r="B21" s="28"/>
      <c r="C21" s="29"/>
      <c r="D21" s="30" t="str">
        <f t="shared" si="1"/>
        <v>04_11 11 MV210</v>
      </c>
      <c r="E21" s="29"/>
      <c r="F21" s="29"/>
      <c r="G21" s="29" t="s">
        <v>37</v>
      </c>
      <c r="H21" s="31"/>
    </row>
    <row r="22" spans="1:8" x14ac:dyDescent="0.25">
      <c r="A22" s="27" t="s">
        <v>3</v>
      </c>
      <c r="B22" s="28"/>
      <c r="C22" s="29"/>
      <c r="D22" s="30" t="str">
        <f t="shared" si="1"/>
        <v>04_11 11 PO120</v>
      </c>
      <c r="E22" s="29"/>
      <c r="F22" s="29"/>
      <c r="G22" s="29" t="s">
        <v>34</v>
      </c>
      <c r="H22" s="31"/>
    </row>
    <row r="23" spans="1:8" x14ac:dyDescent="0.25">
      <c r="A23" s="27" t="s">
        <v>4</v>
      </c>
      <c r="B23" s="28"/>
      <c r="C23" s="29"/>
      <c r="D23" s="30" t="str">
        <f t="shared" si="1"/>
        <v>04_11 11 PO220</v>
      </c>
      <c r="E23" s="29"/>
      <c r="F23" s="29"/>
      <c r="G23" s="29" t="s">
        <v>35</v>
      </c>
      <c r="H23" s="31"/>
    </row>
    <row r="24" spans="1:8" x14ac:dyDescent="0.25">
      <c r="A24" s="27" t="s">
        <v>81</v>
      </c>
      <c r="B24" s="28"/>
      <c r="C24" s="29"/>
      <c r="D24" s="30" t="str">
        <f t="shared" si="1"/>
        <v>04_11 11 TS120</v>
      </c>
      <c r="E24" s="29"/>
      <c r="F24" s="29"/>
      <c r="G24" s="29" t="s">
        <v>78</v>
      </c>
      <c r="H24" s="31"/>
    </row>
    <row r="25" spans="1:8" x14ac:dyDescent="0.25">
      <c r="A25" s="27" t="s">
        <v>80</v>
      </c>
      <c r="B25" s="28"/>
      <c r="C25" s="29"/>
      <c r="D25" s="30" t="str">
        <f t="shared" si="1"/>
        <v>04_11 11 TS220</v>
      </c>
      <c r="E25" s="29"/>
      <c r="F25" s="29"/>
      <c r="G25" s="29" t="s">
        <v>79</v>
      </c>
      <c r="H25" s="31"/>
    </row>
    <row r="26" spans="1:8" x14ac:dyDescent="0.25">
      <c r="A26" s="27" t="s">
        <v>50</v>
      </c>
      <c r="B26" s="28"/>
      <c r="C26" s="29"/>
      <c r="D26" s="30" t="str">
        <f t="shared" ref="D26:D27" si="2" xml:space="preserve"> $B$7 &amp; "_11 " &amp; $C$7 &amp;" " &amp; G26</f>
        <v>04_11 11 SV130</v>
      </c>
      <c r="E26" s="29"/>
      <c r="F26" s="29"/>
      <c r="G26" s="29" t="s">
        <v>38</v>
      </c>
      <c r="H26" s="31"/>
    </row>
    <row r="27" spans="1:8" x14ac:dyDescent="0.25">
      <c r="A27" s="27" t="s">
        <v>51</v>
      </c>
      <c r="B27" s="28"/>
      <c r="C27" s="29"/>
      <c r="D27" s="30" t="str">
        <f t="shared" si="2"/>
        <v>04_11 11 SV230</v>
      </c>
      <c r="E27" s="29"/>
      <c r="F27" s="29"/>
      <c r="G27" s="29" t="s">
        <v>39</v>
      </c>
      <c r="H27" s="31"/>
    </row>
    <row r="28" spans="1:8" x14ac:dyDescent="0.25">
      <c r="A28" s="27" t="s">
        <v>9</v>
      </c>
      <c r="B28" s="28"/>
      <c r="C28" s="29"/>
      <c r="D28" s="30" t="str">
        <f t="shared" si="1"/>
        <v>04_11 11 MV130</v>
      </c>
      <c r="E28" s="29"/>
      <c r="F28" s="29"/>
      <c r="G28" s="29" t="s">
        <v>82</v>
      </c>
      <c r="H28" s="31"/>
    </row>
    <row r="29" spans="1:8" x14ac:dyDescent="0.25">
      <c r="A29" s="27" t="s">
        <v>10</v>
      </c>
      <c r="B29" s="28"/>
      <c r="C29" s="29"/>
      <c r="D29" s="30" t="str">
        <f t="shared" si="1"/>
        <v>04_11 11 MV230</v>
      </c>
      <c r="E29" s="29"/>
      <c r="F29" s="29"/>
      <c r="G29" s="29" t="s">
        <v>83</v>
      </c>
      <c r="H29" s="31"/>
    </row>
    <row r="30" spans="1:8" x14ac:dyDescent="0.25">
      <c r="A30" s="27" t="s">
        <v>5</v>
      </c>
      <c r="B30" s="28"/>
      <c r="C30" s="29"/>
      <c r="D30" s="30" t="str">
        <f t="shared" si="1"/>
        <v>04_11 11 HV131</v>
      </c>
      <c r="E30" s="29"/>
      <c r="F30" s="29"/>
      <c r="G30" s="29" t="s">
        <v>76</v>
      </c>
      <c r="H30" s="31"/>
    </row>
    <row r="31" spans="1:8" x14ac:dyDescent="0.25">
      <c r="A31" s="27" t="s">
        <v>6</v>
      </c>
      <c r="B31" s="28"/>
      <c r="C31" s="29"/>
      <c r="D31" s="30" t="str">
        <f t="shared" si="1"/>
        <v>04_11 11 HV231</v>
      </c>
      <c r="E31" s="29"/>
      <c r="F31" s="29"/>
      <c r="G31" s="29" t="s">
        <v>77</v>
      </c>
      <c r="H31" s="31"/>
    </row>
    <row r="32" spans="1:8" x14ac:dyDescent="0.25">
      <c r="A32" s="27" t="s">
        <v>133</v>
      </c>
      <c r="B32" s="28"/>
      <c r="C32" s="29"/>
      <c r="D32" s="30" t="str">
        <f t="shared" ref="D32:D35" si="3" xml:space="preserve"> $B$7 &amp; "_11 " &amp; $C$7 &amp;" " &amp; G32</f>
        <v>04_11 11 SV132</v>
      </c>
      <c r="E32" s="29"/>
      <c r="F32" s="29"/>
      <c r="G32" s="29" t="s">
        <v>134</v>
      </c>
      <c r="H32" s="31"/>
    </row>
    <row r="33" spans="1:8" x14ac:dyDescent="0.25">
      <c r="A33" s="27" t="s">
        <v>132</v>
      </c>
      <c r="B33" s="28"/>
      <c r="C33" s="29"/>
      <c r="D33" s="30" t="str">
        <f t="shared" si="3"/>
        <v>04_11 11 SV232</v>
      </c>
      <c r="E33" s="29"/>
      <c r="F33" s="29"/>
      <c r="G33" s="29" t="s">
        <v>135</v>
      </c>
      <c r="H33" s="31"/>
    </row>
    <row r="34" spans="1:8" x14ac:dyDescent="0.25">
      <c r="A34" s="27" t="s">
        <v>136</v>
      </c>
      <c r="B34" s="28"/>
      <c r="C34" s="29"/>
      <c r="D34" s="30" t="str">
        <f t="shared" si="3"/>
        <v>04_11 11 HV111</v>
      </c>
      <c r="E34" s="29"/>
      <c r="F34" s="29"/>
      <c r="G34" s="29" t="s">
        <v>138</v>
      </c>
      <c r="H34" s="31"/>
    </row>
    <row r="35" spans="1:8" x14ac:dyDescent="0.25">
      <c r="A35" s="27" t="s">
        <v>137</v>
      </c>
      <c r="B35" s="28"/>
      <c r="C35" s="29"/>
      <c r="D35" s="30" t="str">
        <f t="shared" si="3"/>
        <v>04_11 11 HV211</v>
      </c>
      <c r="E35" s="29"/>
      <c r="F35" s="29"/>
      <c r="G35" s="29" t="s">
        <v>139</v>
      </c>
      <c r="H35" s="31"/>
    </row>
    <row r="36" spans="1:8" x14ac:dyDescent="0.25">
      <c r="A36" s="27" t="s">
        <v>85</v>
      </c>
      <c r="B36" s="28"/>
      <c r="C36" s="29"/>
      <c r="D36" s="30" t="str">
        <f t="shared" si="1"/>
        <v>04_11 11 HV512</v>
      </c>
      <c r="E36" s="29"/>
      <c r="F36" s="29"/>
      <c r="G36" s="32" t="s">
        <v>131</v>
      </c>
      <c r="H36" s="31"/>
    </row>
    <row r="37" spans="1:8" x14ac:dyDescent="0.25">
      <c r="A37" s="27" t="s">
        <v>86</v>
      </c>
      <c r="B37" s="28"/>
      <c r="C37" s="29"/>
      <c r="D37" s="30" t="str">
        <f t="shared" si="1"/>
        <v>04_11 11 HV511</v>
      </c>
      <c r="E37" s="29"/>
      <c r="F37" s="29"/>
      <c r="G37" s="32" t="s">
        <v>75</v>
      </c>
      <c r="H37" s="31"/>
    </row>
    <row r="38" spans="1:8" x14ac:dyDescent="0.25">
      <c r="A38" s="27" t="s">
        <v>128</v>
      </c>
      <c r="B38" s="28"/>
      <c r="C38" s="29"/>
      <c r="D38" s="30" t="str">
        <f t="shared" si="1"/>
        <v>04_11 11 HV530</v>
      </c>
      <c r="E38" s="29"/>
      <c r="F38" s="29"/>
      <c r="G38" s="29" t="s">
        <v>59</v>
      </c>
      <c r="H38" s="31"/>
    </row>
    <row r="39" spans="1:8" x14ac:dyDescent="0.25">
      <c r="A39" s="27" t="s">
        <v>129</v>
      </c>
      <c r="B39" s="28"/>
      <c r="C39" s="29"/>
      <c r="D39" s="30" t="str">
        <f t="shared" ref="D39" si="4" xml:space="preserve"> $B$7 &amp; "_11 " &amp; $C$7 &amp;" " &amp; G39</f>
        <v>04_11 11 HV531</v>
      </c>
      <c r="E39" s="29"/>
      <c r="F39" s="29"/>
      <c r="G39" s="29" t="s">
        <v>84</v>
      </c>
      <c r="H39" s="31"/>
    </row>
    <row r="40" spans="1:8" x14ac:dyDescent="0.25">
      <c r="A40" s="27" t="s">
        <v>11</v>
      </c>
      <c r="B40" s="28"/>
      <c r="C40" s="29"/>
      <c r="D40" s="30" t="str">
        <f t="shared" si="1"/>
        <v>04_11 11 PO410</v>
      </c>
      <c r="E40" s="29"/>
      <c r="F40" s="29"/>
      <c r="G40" s="29" t="s">
        <v>40</v>
      </c>
      <c r="H40" s="31"/>
    </row>
    <row r="41" spans="1:8" x14ac:dyDescent="0.25">
      <c r="A41" s="27" t="s">
        <v>88</v>
      </c>
      <c r="B41" s="28"/>
      <c r="C41" s="29"/>
      <c r="D41" s="30" t="str">
        <f t="shared" ref="D41" si="5" xml:space="preserve"> $B$7 &amp; "_11 " &amp; $C$7 &amp;" " &amp; G41</f>
        <v>04_11 11 RV411</v>
      </c>
      <c r="E41" s="29"/>
      <c r="F41" s="29"/>
      <c r="G41" s="29" t="s">
        <v>140</v>
      </c>
      <c r="H41" s="31"/>
    </row>
    <row r="42" spans="1:8" x14ac:dyDescent="0.25">
      <c r="A42" s="27" t="s">
        <v>89</v>
      </c>
      <c r="B42" s="28"/>
      <c r="C42" s="29"/>
      <c r="D42" s="30" t="str">
        <f t="shared" ref="D42" si="6" xml:space="preserve"> $B$7 &amp; "_11 " &amp; $C$7 &amp;" " &amp; G42</f>
        <v>04_11 11 HV411</v>
      </c>
      <c r="E42" s="29"/>
      <c r="F42" s="29"/>
      <c r="G42" s="29" t="s">
        <v>90</v>
      </c>
      <c r="H42" s="31"/>
    </row>
    <row r="43" spans="1:8" x14ac:dyDescent="0.25">
      <c r="A43" s="27" t="s">
        <v>12</v>
      </c>
      <c r="B43" s="28"/>
      <c r="C43" s="29"/>
      <c r="D43" s="30" t="str">
        <f xml:space="preserve"> $B$7 &amp; "_41 " &amp; $C$7 &amp;" " &amp; G43</f>
        <v>04_41 11 OZ010</v>
      </c>
      <c r="E43" s="29"/>
      <c r="F43" s="29"/>
      <c r="G43" s="29" t="s">
        <v>41</v>
      </c>
      <c r="H43" s="31"/>
    </row>
    <row r="44" spans="1:8" x14ac:dyDescent="0.25">
      <c r="A44" s="27" t="s">
        <v>13</v>
      </c>
      <c r="B44" s="28"/>
      <c r="C44" s="29"/>
      <c r="D44" s="30" t="str">
        <f t="shared" si="1"/>
        <v>04_11 11 LC010</v>
      </c>
      <c r="E44" s="29"/>
      <c r="F44" s="29"/>
      <c r="G44" s="29" t="s">
        <v>42</v>
      </c>
      <c r="H44" s="31"/>
    </row>
    <row r="45" spans="1:8" x14ac:dyDescent="0.25">
      <c r="A45" s="27" t="s">
        <v>14</v>
      </c>
      <c r="B45" s="28"/>
      <c r="C45" s="29"/>
      <c r="D45" s="30" t="str">
        <f t="shared" si="1"/>
        <v>04_11 11 LC011</v>
      </c>
      <c r="E45" s="29"/>
      <c r="F45" s="29"/>
      <c r="G45" s="29" t="s">
        <v>43</v>
      </c>
      <c r="H45" s="31"/>
    </row>
    <row r="46" spans="1:8" x14ac:dyDescent="0.25">
      <c r="A46" s="27" t="s">
        <v>15</v>
      </c>
      <c r="B46" s="28"/>
      <c r="C46" s="29"/>
      <c r="D46" s="30" t="str">
        <f xml:space="preserve"> $B$7 &amp; "_41 " &amp; $C$7 &amp;" " &amp; G46</f>
        <v>04_41 11 BK010</v>
      </c>
      <c r="E46" s="29"/>
      <c r="F46" s="29"/>
      <c r="G46" s="29" t="s">
        <v>116</v>
      </c>
      <c r="H46" s="31"/>
    </row>
    <row r="47" spans="1:8" x14ac:dyDescent="0.25">
      <c r="A47" s="27" t="s">
        <v>16</v>
      </c>
      <c r="B47" s="28"/>
      <c r="C47" s="29"/>
      <c r="D47" s="30" t="str">
        <f xml:space="preserve"> $B$7 &amp; "_41 " &amp; $C$7 &amp;" " &amp; G47</f>
        <v>04_41 11 JY810</v>
      </c>
      <c r="E47" s="29"/>
      <c r="F47" s="29"/>
      <c r="G47" s="29" t="s">
        <v>44</v>
      </c>
      <c r="H47" s="31"/>
    </row>
    <row r="48" spans="1:8" x14ac:dyDescent="0.25">
      <c r="A48" s="27" t="s">
        <v>118</v>
      </c>
      <c r="B48" s="28"/>
      <c r="C48" s="29"/>
      <c r="D48" s="30" t="str">
        <f xml:space="preserve"> $B$7 &amp; "_41 " &amp; $C$7 &amp;" " &amp; G48</f>
        <v>04_41 11 QS810</v>
      </c>
      <c r="E48" s="29"/>
      <c r="F48" s="29"/>
      <c r="G48" s="29" t="s">
        <v>45</v>
      </c>
      <c r="H48" s="31"/>
    </row>
    <row r="49" spans="1:8" x14ac:dyDescent="0.25">
      <c r="A49" s="27" t="s">
        <v>17</v>
      </c>
      <c r="B49" s="28"/>
      <c r="C49" s="29"/>
      <c r="D49" s="30" t="str">
        <f xml:space="preserve"> $B$7 &amp; "_41 " &amp; $C$7 &amp;" " &amp; G49</f>
        <v>04_41 11 VL810</v>
      </c>
      <c r="E49" s="29"/>
      <c r="F49" s="29"/>
      <c r="G49" s="29" t="s">
        <v>46</v>
      </c>
      <c r="H49" s="31"/>
    </row>
    <row r="50" spans="1:8" x14ac:dyDescent="0.25">
      <c r="A50" s="27" t="s">
        <v>91</v>
      </c>
      <c r="B50" s="28"/>
      <c r="C50" s="29"/>
      <c r="D50" s="30" t="str">
        <f t="shared" ref="D50:D55" si="7" xml:space="preserve"> $B$7 &amp; "_41 " &amp; $C$7 &amp;" " &amp; G50</f>
        <v>04_41 11 VW830</v>
      </c>
      <c r="E50" s="29"/>
      <c r="F50" s="29"/>
      <c r="G50" s="29" t="s">
        <v>47</v>
      </c>
      <c r="H50" s="31"/>
    </row>
    <row r="51" spans="1:8" x14ac:dyDescent="0.25">
      <c r="A51" s="33" t="s">
        <v>92</v>
      </c>
      <c r="B51" s="29"/>
      <c r="C51" s="29"/>
      <c r="D51" s="30" t="str">
        <f t="shared" si="7"/>
        <v>04_41 11 TC830</v>
      </c>
      <c r="E51" s="29"/>
      <c r="F51" s="29"/>
      <c r="G51" s="29" t="s">
        <v>93</v>
      </c>
      <c r="H51" s="31"/>
    </row>
    <row r="52" spans="1:8" x14ac:dyDescent="0.25">
      <c r="A52" s="27" t="s">
        <v>91</v>
      </c>
      <c r="B52" s="28"/>
      <c r="C52" s="29"/>
      <c r="D52" s="30" t="str">
        <f t="shared" si="7"/>
        <v>04_41 11 VW831</v>
      </c>
      <c r="E52" s="29"/>
      <c r="F52" s="29"/>
      <c r="G52" s="29" t="s">
        <v>94</v>
      </c>
      <c r="H52" s="31"/>
    </row>
    <row r="53" spans="1:8" x14ac:dyDescent="0.25">
      <c r="A53" s="33" t="s">
        <v>92</v>
      </c>
      <c r="B53" s="29"/>
      <c r="C53" s="29"/>
      <c r="D53" s="30" t="str">
        <f t="shared" si="7"/>
        <v>04_41 11 TC831</v>
      </c>
      <c r="E53" s="29"/>
      <c r="F53" s="29"/>
      <c r="G53" s="29" t="s">
        <v>95</v>
      </c>
      <c r="H53" s="31"/>
    </row>
    <row r="54" spans="1:8" x14ac:dyDescent="0.25">
      <c r="A54" s="27" t="s">
        <v>91</v>
      </c>
      <c r="B54" s="28"/>
      <c r="C54" s="29"/>
      <c r="D54" s="30" t="str">
        <f t="shared" si="7"/>
        <v>04_41 11 VW832</v>
      </c>
      <c r="E54" s="29"/>
      <c r="F54" s="29"/>
      <c r="G54" s="29" t="s">
        <v>96</v>
      </c>
      <c r="H54" s="31"/>
    </row>
    <row r="55" spans="1:8" x14ac:dyDescent="0.25">
      <c r="A55" s="33" t="s">
        <v>92</v>
      </c>
      <c r="B55" s="29"/>
      <c r="C55" s="29"/>
      <c r="D55" s="30" t="str">
        <f t="shared" si="7"/>
        <v>04_41 11 TC832</v>
      </c>
      <c r="E55" s="29"/>
      <c r="F55" s="29"/>
      <c r="G55" s="29" t="s">
        <v>97</v>
      </c>
      <c r="H55" s="31"/>
    </row>
    <row r="56" spans="1:8" x14ac:dyDescent="0.25">
      <c r="A56" s="27" t="s">
        <v>98</v>
      </c>
      <c r="B56" s="28"/>
      <c r="C56" s="29"/>
      <c r="D56" s="30" t="str">
        <f t="shared" ref="D56:D63" si="8" xml:space="preserve"> $B$7 &amp; "_71 " &amp; $C$7 &amp;" " &amp; G56</f>
        <v>04_71 11 PO920</v>
      </c>
      <c r="E56" s="29"/>
      <c r="F56" s="29"/>
      <c r="G56" s="29" t="s">
        <v>99</v>
      </c>
      <c r="H56" s="31"/>
    </row>
    <row r="57" spans="1:8" x14ac:dyDescent="0.25">
      <c r="A57" s="27" t="s">
        <v>100</v>
      </c>
      <c r="B57" s="28"/>
      <c r="C57" s="29"/>
      <c r="D57" s="30" t="str">
        <f t="shared" si="8"/>
        <v>04_71 11 XV920</v>
      </c>
      <c r="E57" s="29"/>
      <c r="F57" s="29"/>
      <c r="G57" s="29" t="s">
        <v>112</v>
      </c>
      <c r="H57" s="31"/>
    </row>
    <row r="58" spans="1:8" x14ac:dyDescent="0.25">
      <c r="A58" s="27" t="s">
        <v>101</v>
      </c>
      <c r="B58" s="28"/>
      <c r="C58" s="29"/>
      <c r="D58" s="30" t="str">
        <f t="shared" si="8"/>
        <v>04_71 11 HV910</v>
      </c>
      <c r="E58" s="29"/>
      <c r="F58" s="29"/>
      <c r="G58" s="29" t="s">
        <v>107</v>
      </c>
      <c r="H58" s="31"/>
    </row>
    <row r="59" spans="1:8" x14ac:dyDescent="0.25">
      <c r="A59" s="27" t="s">
        <v>102</v>
      </c>
      <c r="B59" s="28"/>
      <c r="C59" s="29"/>
      <c r="D59" s="30" t="str">
        <f t="shared" si="8"/>
        <v>04_71 11 XV911</v>
      </c>
      <c r="E59" s="29"/>
      <c r="F59" s="29"/>
      <c r="G59" s="29" t="s">
        <v>103</v>
      </c>
      <c r="H59" s="31"/>
    </row>
    <row r="60" spans="1:8" x14ac:dyDescent="0.25">
      <c r="A60" s="27" t="s">
        <v>104</v>
      </c>
      <c r="B60" s="28"/>
      <c r="C60" s="29"/>
      <c r="D60" s="30" t="str">
        <f t="shared" si="8"/>
        <v>04_71 11 LA920</v>
      </c>
      <c r="E60" s="29"/>
      <c r="F60" s="29"/>
      <c r="G60" s="29" t="s">
        <v>105</v>
      </c>
      <c r="H60" s="31"/>
    </row>
    <row r="61" spans="1:8" x14ac:dyDescent="0.25">
      <c r="A61" s="27" t="s">
        <v>117</v>
      </c>
      <c r="B61" s="28"/>
      <c r="C61" s="29"/>
      <c r="D61" s="30" t="str">
        <f t="shared" si="8"/>
        <v>04_71 11 HV921</v>
      </c>
      <c r="E61" s="29"/>
      <c r="F61" s="29"/>
      <c r="G61" s="29" t="s">
        <v>106</v>
      </c>
      <c r="H61" s="31"/>
    </row>
    <row r="62" spans="1:8" x14ac:dyDescent="0.25">
      <c r="A62" s="27" t="s">
        <v>108</v>
      </c>
      <c r="B62" s="28"/>
      <c r="C62" s="29"/>
      <c r="D62" s="30" t="str">
        <f t="shared" si="8"/>
        <v>04_71 11 HV912</v>
      </c>
      <c r="E62" s="29"/>
      <c r="F62" s="29"/>
      <c r="G62" s="29" t="s">
        <v>110</v>
      </c>
      <c r="H62" s="31"/>
    </row>
    <row r="63" spans="1:8" x14ac:dyDescent="0.25">
      <c r="A63" s="27" t="s">
        <v>109</v>
      </c>
      <c r="B63" s="28"/>
      <c r="C63" s="29"/>
      <c r="D63" s="30" t="str">
        <f t="shared" si="8"/>
        <v>04_71 11 HV913</v>
      </c>
      <c r="E63" s="29"/>
      <c r="F63" s="29"/>
      <c r="G63" s="29" t="s">
        <v>113</v>
      </c>
      <c r="H63" s="31"/>
    </row>
    <row r="64" spans="1:8" x14ac:dyDescent="0.25">
      <c r="A64" s="34"/>
      <c r="B64" s="29"/>
      <c r="C64" s="29"/>
      <c r="D64" s="29"/>
      <c r="E64" s="29"/>
      <c r="F64" s="29"/>
      <c r="G64" s="29"/>
      <c r="H64" s="31"/>
    </row>
    <row r="65" spans="1:8" x14ac:dyDescent="0.25">
      <c r="A65" s="34"/>
      <c r="B65" s="29"/>
      <c r="C65" s="29"/>
      <c r="D65" s="29"/>
      <c r="E65" s="29"/>
      <c r="F65" s="29"/>
      <c r="G65" s="29"/>
      <c r="H65" s="31"/>
    </row>
    <row r="66" spans="1:8" x14ac:dyDescent="0.25">
      <c r="A66" s="34"/>
      <c r="B66" s="29" t="s">
        <v>48</v>
      </c>
      <c r="C66" s="29"/>
      <c r="D66" s="29"/>
      <c r="E66" s="29"/>
      <c r="F66" s="29"/>
      <c r="G66" s="29"/>
      <c r="H66" s="31"/>
    </row>
    <row r="67" spans="1:8" x14ac:dyDescent="0.25">
      <c r="A67" s="34"/>
      <c r="B67" s="29" t="s">
        <v>49</v>
      </c>
      <c r="C67" s="29"/>
      <c r="D67" s="29"/>
      <c r="E67" s="29"/>
      <c r="F67" s="29"/>
      <c r="G67" s="29"/>
      <c r="H67" s="31"/>
    </row>
    <row r="68" spans="1:8" x14ac:dyDescent="0.25">
      <c r="B68" s="2"/>
      <c r="C68" s="2"/>
      <c r="D68" s="2"/>
      <c r="E68" s="2"/>
      <c r="F68" s="2"/>
      <c r="G68" s="2"/>
    </row>
  </sheetData>
  <mergeCells count="7">
    <mergeCell ref="F4:G4"/>
    <mergeCell ref="A1:A3"/>
    <mergeCell ref="F1:G1"/>
    <mergeCell ref="D2:E2"/>
    <mergeCell ref="F2:G2"/>
    <mergeCell ref="D3:E3"/>
    <mergeCell ref="F3:G3"/>
  </mergeCells>
  <pageMargins left="0.643700787" right="0.643700787" top="0.59055118110236204" bottom="0.94488188976377996" header="0.31496062992126" footer="0.31496062992126"/>
  <pageSetup paperSize="9" scale="94" fitToHeight="2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2049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19050</xdr:rowOff>
              </from>
              <to>
                <xdr:col>0</xdr:col>
                <xdr:colOff>1990725</xdr:colOff>
                <xdr:row>2</xdr:row>
                <xdr:rowOff>161925</xdr:rowOff>
              </to>
            </anchor>
          </objectPr>
        </oleObject>
      </mc:Choice>
      <mc:Fallback>
        <oleObject progId="Visio.Drawing.11" shapeId="2049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pageSetUpPr fitToPage="1"/>
  </sheetPr>
  <dimension ref="A1:H41"/>
  <sheetViews>
    <sheetView zoomScaleNormal="100" zoomScaleSheetLayoutView="100" workbookViewId="0">
      <pane ySplit="7" topLeftCell="A23" activePane="bottomLeft" state="frozen"/>
      <selection pane="bottomLeft" activeCell="G37" sqref="G37"/>
    </sheetView>
  </sheetViews>
  <sheetFormatPr defaultRowHeight="15" x14ac:dyDescent="0.25"/>
  <cols>
    <col min="1" max="1" width="30.28515625" style="1" customWidth="1"/>
    <col min="2" max="2" width="4.28515625" customWidth="1"/>
    <col min="3" max="3" width="7.85546875" customWidth="1"/>
    <col min="4" max="4" width="15.5703125" bestFit="1" customWidth="1"/>
    <col min="8" max="8" width="9" style="6" customWidth="1"/>
  </cols>
  <sheetData>
    <row r="1" spans="1:8" x14ac:dyDescent="0.25">
      <c r="A1" s="46"/>
      <c r="B1" s="20" t="s">
        <v>60</v>
      </c>
      <c r="C1" s="20" t="s">
        <v>61</v>
      </c>
      <c r="D1" s="13"/>
      <c r="E1" s="13"/>
      <c r="F1" s="44" t="s">
        <v>63</v>
      </c>
      <c r="G1" s="45"/>
      <c r="H1" s="20" t="s">
        <v>69</v>
      </c>
    </row>
    <row r="2" spans="1:8" ht="15.75" x14ac:dyDescent="0.25">
      <c r="A2" s="47"/>
      <c r="B2" s="21" t="s">
        <v>72</v>
      </c>
      <c r="C2" s="22" t="s">
        <v>111</v>
      </c>
      <c r="D2" s="48" t="s">
        <v>71</v>
      </c>
      <c r="E2" s="49"/>
      <c r="F2" s="44" t="s">
        <v>64</v>
      </c>
      <c r="G2" s="45"/>
      <c r="H2" s="20" t="s">
        <v>70</v>
      </c>
    </row>
    <row r="3" spans="1:8" ht="15.75" x14ac:dyDescent="0.25">
      <c r="A3" s="47"/>
      <c r="B3" s="21"/>
      <c r="C3" s="23"/>
      <c r="D3" s="48" t="str">
        <f ca="1">sheetname(D3)</f>
        <v>RG 4-120</v>
      </c>
      <c r="E3" s="49"/>
      <c r="F3" s="44" t="s">
        <v>65</v>
      </c>
      <c r="G3" s="45"/>
      <c r="H3" s="20" t="s">
        <v>66</v>
      </c>
    </row>
    <row r="4" spans="1:8" ht="15.75" x14ac:dyDescent="0.25">
      <c r="A4" s="18" t="s">
        <v>62</v>
      </c>
      <c r="B4" s="21"/>
      <c r="C4" s="23"/>
      <c r="D4" s="14"/>
      <c r="E4" s="14"/>
      <c r="F4" s="44" t="s">
        <v>67</v>
      </c>
      <c r="G4" s="45"/>
      <c r="H4" s="24" t="s">
        <v>68</v>
      </c>
    </row>
    <row r="5" spans="1:8" x14ac:dyDescent="0.25">
      <c r="A5" s="19"/>
      <c r="B5" s="21"/>
      <c r="C5" s="23"/>
      <c r="D5" s="16"/>
      <c r="E5" s="16"/>
      <c r="F5" s="15"/>
      <c r="G5" s="16"/>
      <c r="H5" s="17"/>
    </row>
    <row r="6" spans="1:8" x14ac:dyDescent="0.25">
      <c r="A6"/>
      <c r="H6"/>
    </row>
    <row r="7" spans="1:8" s="2" customFormat="1" ht="15.75" thickBot="1" x14ac:dyDescent="0.3">
      <c r="A7" s="7" t="s">
        <v>0</v>
      </c>
      <c r="B7" s="8" t="s">
        <v>119</v>
      </c>
      <c r="C7" s="9" t="s">
        <v>120</v>
      </c>
      <c r="D7" s="10" t="s">
        <v>1</v>
      </c>
      <c r="E7" s="11"/>
      <c r="F7" s="11"/>
      <c r="G7" s="10" t="s">
        <v>27</v>
      </c>
      <c r="H7" s="12"/>
    </row>
    <row r="8" spans="1:8" x14ac:dyDescent="0.25">
      <c r="A8" s="26" t="s">
        <v>19</v>
      </c>
      <c r="B8" s="4"/>
      <c r="C8" s="2"/>
      <c r="D8" s="5" t="str">
        <f t="shared" ref="D8:D24" si="0" xml:space="preserve"> $B$7 &amp; "_11 " &amp; $C$7 &amp;" " &amp; G8</f>
        <v>04_11 12 LT610</v>
      </c>
      <c r="E8" s="2"/>
      <c r="F8" s="2"/>
      <c r="G8" t="s">
        <v>24</v>
      </c>
      <c r="H8" s="25"/>
    </row>
    <row r="9" spans="1:8" x14ac:dyDescent="0.25">
      <c r="A9" s="3" t="s">
        <v>20</v>
      </c>
      <c r="B9" s="4"/>
      <c r="C9" s="2"/>
      <c r="D9" s="5" t="str">
        <f t="shared" si="0"/>
        <v>04_11 12 LI610</v>
      </c>
      <c r="E9" s="2"/>
      <c r="F9" s="2"/>
      <c r="G9" t="s">
        <v>25</v>
      </c>
      <c r="H9" s="6" t="s">
        <v>28</v>
      </c>
    </row>
    <row r="10" spans="1:8" x14ac:dyDescent="0.25">
      <c r="A10" s="3" t="s">
        <v>18</v>
      </c>
      <c r="B10" s="5"/>
      <c r="C10" s="2"/>
      <c r="D10" s="5" t="str">
        <f t="shared" si="0"/>
        <v>04_11 12 LS611</v>
      </c>
      <c r="E10" s="2"/>
      <c r="F10" s="2"/>
      <c r="G10" t="s">
        <v>29</v>
      </c>
    </row>
    <row r="11" spans="1:8" x14ac:dyDescent="0.25">
      <c r="A11" s="3" t="s">
        <v>2</v>
      </c>
      <c r="B11" s="5"/>
      <c r="C11" s="2"/>
      <c r="D11" s="5" t="str">
        <f t="shared" si="0"/>
        <v>04_11 12 LS412</v>
      </c>
      <c r="E11" s="2"/>
      <c r="F11" s="2"/>
      <c r="G11" t="s">
        <v>26</v>
      </c>
    </row>
    <row r="12" spans="1:8" x14ac:dyDescent="0.25">
      <c r="A12" s="3" t="s">
        <v>21</v>
      </c>
      <c r="B12" s="4"/>
      <c r="C12" s="2"/>
      <c r="D12" s="5" t="str">
        <f t="shared" si="0"/>
        <v>04_11 12 LS411</v>
      </c>
      <c r="E12" s="2"/>
      <c r="F12" s="2"/>
      <c r="G12" t="s">
        <v>30</v>
      </c>
    </row>
    <row r="13" spans="1:8" x14ac:dyDescent="0.25">
      <c r="A13" s="3" t="s">
        <v>22</v>
      </c>
      <c r="B13" s="4"/>
      <c r="C13" s="2"/>
      <c r="D13" s="5" t="str">
        <f t="shared" si="0"/>
        <v>04_11 12 FT510</v>
      </c>
      <c r="E13" s="2"/>
      <c r="F13" s="2"/>
      <c r="G13" t="s">
        <v>31</v>
      </c>
      <c r="H13" s="6" t="s">
        <v>28</v>
      </c>
    </row>
    <row r="14" spans="1:8" x14ac:dyDescent="0.25">
      <c r="A14" s="3" t="s">
        <v>23</v>
      </c>
      <c r="B14" s="4"/>
      <c r="C14" s="2"/>
      <c r="D14" s="5" t="str">
        <f t="shared" si="0"/>
        <v>04_11 12 FI510</v>
      </c>
      <c r="E14" s="2"/>
      <c r="F14" s="2"/>
      <c r="G14" t="s">
        <v>32</v>
      </c>
    </row>
    <row r="15" spans="1:8" x14ac:dyDescent="0.25">
      <c r="A15" s="3" t="s">
        <v>7</v>
      </c>
      <c r="B15" s="4"/>
      <c r="C15" s="2"/>
      <c r="D15" s="5" t="str">
        <f t="shared" si="0"/>
        <v>04_11 12 HV110</v>
      </c>
      <c r="E15" s="2"/>
      <c r="F15" s="2"/>
      <c r="G15" t="s">
        <v>55</v>
      </c>
    </row>
    <row r="16" spans="1:8" x14ac:dyDescent="0.25">
      <c r="A16" s="3" t="s">
        <v>8</v>
      </c>
      <c r="B16" s="4"/>
      <c r="C16" s="2"/>
      <c r="D16" s="5" t="str">
        <f t="shared" si="0"/>
        <v>04_11 12 HV210</v>
      </c>
      <c r="E16" s="2"/>
      <c r="F16" s="2"/>
      <c r="G16" t="s">
        <v>56</v>
      </c>
    </row>
    <row r="17" spans="1:7" x14ac:dyDescent="0.25">
      <c r="A17" s="3" t="s">
        <v>3</v>
      </c>
      <c r="B17" s="4"/>
      <c r="C17" s="2"/>
      <c r="D17" s="5" t="str">
        <f t="shared" si="0"/>
        <v>04_11 12 PO120</v>
      </c>
      <c r="E17" s="2"/>
      <c r="F17" s="2"/>
      <c r="G17" t="s">
        <v>34</v>
      </c>
    </row>
    <row r="18" spans="1:7" x14ac:dyDescent="0.25">
      <c r="A18" s="3" t="s">
        <v>4</v>
      </c>
      <c r="B18" s="4"/>
      <c r="C18" s="2"/>
      <c r="D18" s="5" t="str">
        <f t="shared" si="0"/>
        <v>04_11 12 PO220</v>
      </c>
      <c r="E18" s="2"/>
      <c r="F18" s="2"/>
      <c r="G18" t="s">
        <v>35</v>
      </c>
    </row>
    <row r="19" spans="1:7" x14ac:dyDescent="0.25">
      <c r="A19" s="3" t="s">
        <v>50</v>
      </c>
      <c r="B19" s="4"/>
      <c r="C19" s="2"/>
      <c r="D19" s="5" t="str">
        <f t="shared" si="0"/>
        <v>04_11 12 SV130</v>
      </c>
      <c r="E19" s="2"/>
      <c r="F19" s="2"/>
      <c r="G19" t="s">
        <v>38</v>
      </c>
    </row>
    <row r="20" spans="1:7" x14ac:dyDescent="0.25">
      <c r="A20" s="3" t="s">
        <v>51</v>
      </c>
      <c r="B20" s="4"/>
      <c r="C20" s="2"/>
      <c r="D20" s="5" t="str">
        <f t="shared" si="0"/>
        <v>04_11 12 SV230</v>
      </c>
      <c r="E20" s="2"/>
      <c r="F20" s="2"/>
      <c r="G20" t="s">
        <v>39</v>
      </c>
    </row>
    <row r="21" spans="1:7" x14ac:dyDescent="0.25">
      <c r="A21" s="3" t="s">
        <v>9</v>
      </c>
      <c r="B21" s="4"/>
      <c r="C21" s="2"/>
      <c r="D21" s="5" t="str">
        <f t="shared" si="0"/>
        <v>04_11 12 HV130</v>
      </c>
      <c r="E21" s="2"/>
      <c r="F21" s="2"/>
      <c r="G21" t="s">
        <v>57</v>
      </c>
    </row>
    <row r="22" spans="1:7" x14ac:dyDescent="0.25">
      <c r="A22" s="3" t="s">
        <v>10</v>
      </c>
      <c r="B22" s="4"/>
      <c r="C22" s="2"/>
      <c r="D22" s="5" t="str">
        <f t="shared" si="0"/>
        <v>04_11 12 HV230</v>
      </c>
      <c r="E22" s="2"/>
      <c r="F22" s="2"/>
      <c r="G22" t="s">
        <v>58</v>
      </c>
    </row>
    <row r="23" spans="1:7" x14ac:dyDescent="0.25">
      <c r="A23" s="3" t="s">
        <v>11</v>
      </c>
      <c r="B23" s="4"/>
      <c r="C23" s="2"/>
      <c r="D23" s="5" t="str">
        <f t="shared" si="0"/>
        <v>04_11 12 PO410</v>
      </c>
      <c r="E23" s="2"/>
      <c r="F23" s="2"/>
      <c r="G23" t="s">
        <v>40</v>
      </c>
    </row>
    <row r="24" spans="1:7" x14ac:dyDescent="0.25">
      <c r="A24" s="3" t="s">
        <v>88</v>
      </c>
      <c r="B24" s="4"/>
      <c r="C24" s="2"/>
      <c r="D24" s="5" t="str">
        <f t="shared" si="0"/>
        <v>04_11 12 RV411</v>
      </c>
      <c r="E24" s="2"/>
      <c r="F24" s="2"/>
      <c r="G24" t="s">
        <v>140</v>
      </c>
    </row>
    <row r="25" spans="1:7" x14ac:dyDescent="0.25">
      <c r="A25" s="3" t="s">
        <v>15</v>
      </c>
      <c r="B25" s="4"/>
      <c r="C25" s="2"/>
      <c r="D25" s="5" t="str">
        <f t="shared" ref="D25:D30" si="1" xml:space="preserve"> $B$7 &amp; "_41 " &amp; $C$7 &amp;" " &amp; G25</f>
        <v>04_41 12 BK010</v>
      </c>
      <c r="E25" s="2"/>
      <c r="F25" s="2"/>
      <c r="G25" t="s">
        <v>116</v>
      </c>
    </row>
    <row r="26" spans="1:7" x14ac:dyDescent="0.25">
      <c r="A26" s="3" t="s">
        <v>16</v>
      </c>
      <c r="B26" s="4"/>
      <c r="C26" s="2"/>
      <c r="D26" s="5" t="str">
        <f t="shared" si="1"/>
        <v>04_41 12 JY810</v>
      </c>
      <c r="E26" s="2"/>
      <c r="F26" s="2"/>
      <c r="G26" s="2" t="s">
        <v>44</v>
      </c>
    </row>
    <row r="27" spans="1:7" x14ac:dyDescent="0.25">
      <c r="A27" s="3" t="s">
        <v>114</v>
      </c>
      <c r="B27" s="4"/>
      <c r="C27" s="2"/>
      <c r="D27" s="5" t="str">
        <f t="shared" si="1"/>
        <v>04_41 12 HS810</v>
      </c>
      <c r="E27" s="2"/>
      <c r="F27" s="2"/>
      <c r="G27" t="s">
        <v>271</v>
      </c>
    </row>
    <row r="28" spans="1:7" x14ac:dyDescent="0.25">
      <c r="A28" s="3" t="s">
        <v>141</v>
      </c>
      <c r="B28" s="4"/>
      <c r="C28" s="2"/>
      <c r="D28" s="5" t="str">
        <f t="shared" si="1"/>
        <v>04_41 12 VL810</v>
      </c>
      <c r="E28" s="2"/>
      <c r="F28" s="2"/>
      <c r="G28" t="s">
        <v>46</v>
      </c>
    </row>
    <row r="29" spans="1:7" x14ac:dyDescent="0.25">
      <c r="A29" s="3" t="s">
        <v>142</v>
      </c>
      <c r="B29" s="4"/>
      <c r="C29" s="2"/>
      <c r="D29" s="5" t="str">
        <f t="shared" si="1"/>
        <v>04_41 12 VL814</v>
      </c>
      <c r="E29" s="2"/>
      <c r="F29" s="2"/>
      <c r="G29" t="s">
        <v>143</v>
      </c>
    </row>
    <row r="30" spans="1:7" x14ac:dyDescent="0.25">
      <c r="A30" s="3" t="s">
        <v>149</v>
      </c>
      <c r="B30" s="4"/>
      <c r="C30" s="2"/>
      <c r="D30" s="5" t="str">
        <f t="shared" si="1"/>
        <v>04_41 12 VW830</v>
      </c>
      <c r="E30" s="2"/>
      <c r="F30" s="2"/>
      <c r="G30" t="s">
        <v>47</v>
      </c>
    </row>
    <row r="31" spans="1:7" x14ac:dyDescent="0.25">
      <c r="A31" s="3" t="s">
        <v>152</v>
      </c>
      <c r="B31" s="4"/>
      <c r="C31" s="2"/>
      <c r="D31" s="5" t="str">
        <f xml:space="preserve"> $B$7 &amp; "_71 " &amp; $C$7 &amp;" " &amp; G31</f>
        <v>04_71 12 TC830</v>
      </c>
      <c r="E31" s="2"/>
      <c r="F31" s="2"/>
      <c r="G31" t="s">
        <v>93</v>
      </c>
    </row>
    <row r="32" spans="1:7" x14ac:dyDescent="0.25">
      <c r="A32" s="3" t="s">
        <v>150</v>
      </c>
      <c r="B32" s="4"/>
      <c r="C32" s="2"/>
      <c r="D32" s="5" t="str">
        <f t="shared" ref="D32" si="2" xml:space="preserve"> $B$7 &amp; "_71 " &amp; $C$7 &amp;" " &amp; G32</f>
        <v>04_71 12 VW831</v>
      </c>
      <c r="E32" s="2"/>
      <c r="F32" s="2"/>
      <c r="G32" s="2" t="s">
        <v>94</v>
      </c>
    </row>
    <row r="33" spans="1:8" x14ac:dyDescent="0.25">
      <c r="A33" s="3" t="s">
        <v>153</v>
      </c>
      <c r="B33" s="4"/>
      <c r="C33" s="2"/>
      <c r="D33" s="5" t="str">
        <f xml:space="preserve"> $B$7 &amp; "_61 " &amp; $C$7 &amp;" " &amp; G33</f>
        <v>04_61 12 TC831</v>
      </c>
      <c r="E33" s="2"/>
      <c r="F33" s="2"/>
      <c r="G33" t="s">
        <v>95</v>
      </c>
    </row>
    <row r="34" spans="1:8" x14ac:dyDescent="0.25">
      <c r="A34" s="3" t="s">
        <v>151</v>
      </c>
      <c r="B34" s="4"/>
      <c r="C34" s="2"/>
      <c r="D34" s="5" t="str">
        <f xml:space="preserve"> $B$7 &amp; "_61 " &amp; $C$7 &amp;" " &amp; G34</f>
        <v>04_61 12 VW832</v>
      </c>
      <c r="E34" s="2"/>
      <c r="F34" s="2"/>
      <c r="G34" t="s">
        <v>96</v>
      </c>
    </row>
    <row r="35" spans="1:8" x14ac:dyDescent="0.25">
      <c r="A35" s="3" t="s">
        <v>154</v>
      </c>
      <c r="B35" s="4"/>
      <c r="C35" s="2"/>
      <c r="D35" s="5" t="str">
        <f xml:space="preserve"> $B$7 &amp; "_61 " &amp; $C$7 &amp;" " &amp; G35</f>
        <v>04_61 12 TC832</v>
      </c>
      <c r="E35" s="2"/>
      <c r="F35" s="2"/>
      <c r="G35" t="s">
        <v>97</v>
      </c>
    </row>
    <row r="36" spans="1:8" s="2" customFormat="1" x14ac:dyDescent="0.25">
      <c r="A36" s="3" t="s">
        <v>115</v>
      </c>
      <c r="B36" s="4"/>
      <c r="D36" s="5" t="str">
        <f xml:space="preserve"> $B$7 &amp; "_71 " &amp; $C$7 &amp;" " &amp; G36</f>
        <v>04_71 12 PO920</v>
      </c>
      <c r="G36" t="s">
        <v>99</v>
      </c>
      <c r="H36" s="6"/>
    </row>
    <row r="37" spans="1:8" s="2" customFormat="1" x14ac:dyDescent="0.25">
      <c r="A37" s="3" t="s">
        <v>117</v>
      </c>
      <c r="B37" s="4"/>
      <c r="D37" s="5" t="str">
        <f t="shared" ref="D37" si="3" xml:space="preserve"> $B$7 &amp; "_71 " &amp; $C$7 &amp;" " &amp; G37</f>
        <v>04_71 12 HV921</v>
      </c>
      <c r="G37" s="2" t="s">
        <v>106</v>
      </c>
      <c r="H37" s="6"/>
    </row>
    <row r="38" spans="1:8" s="2" customFormat="1" x14ac:dyDescent="0.25">
      <c r="A38" s="1"/>
      <c r="H38" s="6"/>
    </row>
    <row r="39" spans="1:8" s="2" customFormat="1" x14ac:dyDescent="0.25">
      <c r="A39" s="1"/>
      <c r="H39" s="6"/>
    </row>
    <row r="40" spans="1:8" s="2" customFormat="1" x14ac:dyDescent="0.25">
      <c r="A40" s="1"/>
      <c r="B40" s="2" t="s">
        <v>48</v>
      </c>
      <c r="H40" s="6"/>
    </row>
    <row r="41" spans="1:8" x14ac:dyDescent="0.25">
      <c r="B41" s="2" t="s">
        <v>49</v>
      </c>
    </row>
  </sheetData>
  <mergeCells count="7">
    <mergeCell ref="F4:G4"/>
    <mergeCell ref="A1:A3"/>
    <mergeCell ref="F1:G1"/>
    <mergeCell ref="D2:E2"/>
    <mergeCell ref="F2:G2"/>
    <mergeCell ref="D3:E3"/>
    <mergeCell ref="F3:G3"/>
  </mergeCells>
  <pageMargins left="0.643700787" right="0.643700787" top="0.59055118110236204" bottom="0.94488188976377996" header="0.31496062992126" footer="0.31496062992126"/>
  <pageSetup paperSize="9" scale="94" fitToHeight="2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8193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19050</xdr:rowOff>
              </from>
              <to>
                <xdr:col>0</xdr:col>
                <xdr:colOff>1990725</xdr:colOff>
                <xdr:row>2</xdr:row>
                <xdr:rowOff>161925</xdr:rowOff>
              </to>
            </anchor>
          </objectPr>
        </oleObject>
      </mc:Choice>
      <mc:Fallback>
        <oleObject progId="Visio.Drawing.11" shapeId="8193" r:id="rId4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pageSetUpPr fitToPage="1"/>
  </sheetPr>
  <dimension ref="A1:H39"/>
  <sheetViews>
    <sheetView tabSelected="1" zoomScaleNormal="100" zoomScaleSheetLayoutView="100" workbookViewId="0">
      <pane ySplit="7" topLeftCell="A8" activePane="bottomLeft" state="frozen"/>
      <selection pane="bottomLeft" activeCell="A33" sqref="A33:G33"/>
    </sheetView>
  </sheetViews>
  <sheetFormatPr defaultRowHeight="15" x14ac:dyDescent="0.25"/>
  <cols>
    <col min="1" max="1" width="30.28515625" style="1" customWidth="1"/>
    <col min="2" max="2" width="4.28515625" customWidth="1"/>
    <col min="3" max="3" width="7.85546875" customWidth="1"/>
    <col min="4" max="4" width="15.5703125" bestFit="1" customWidth="1"/>
    <col min="8" max="8" width="9" style="6" customWidth="1"/>
  </cols>
  <sheetData>
    <row r="1" spans="1:8" x14ac:dyDescent="0.25">
      <c r="A1" s="46"/>
      <c r="B1" s="20" t="s">
        <v>60</v>
      </c>
      <c r="C1" s="20" t="s">
        <v>61</v>
      </c>
      <c r="D1" s="13"/>
      <c r="E1" s="13"/>
      <c r="F1" s="44" t="s">
        <v>63</v>
      </c>
      <c r="G1" s="45"/>
      <c r="H1" s="20" t="s">
        <v>69</v>
      </c>
    </row>
    <row r="2" spans="1:8" ht="15.75" x14ac:dyDescent="0.25">
      <c r="A2" s="47"/>
      <c r="B2" s="21" t="s">
        <v>72</v>
      </c>
      <c r="C2" s="22" t="s">
        <v>111</v>
      </c>
      <c r="D2" s="48" t="s">
        <v>71</v>
      </c>
      <c r="E2" s="49"/>
      <c r="F2" s="44" t="s">
        <v>64</v>
      </c>
      <c r="G2" s="45"/>
      <c r="H2" s="20" t="s">
        <v>70</v>
      </c>
    </row>
    <row r="3" spans="1:8" ht="15.75" x14ac:dyDescent="0.25">
      <c r="A3" s="47"/>
      <c r="B3" s="21"/>
      <c r="C3" s="23"/>
      <c r="D3" s="48" t="str">
        <f ca="1">sheetname(D3)</f>
        <v>RG 4-130</v>
      </c>
      <c r="E3" s="49"/>
      <c r="F3" s="44" t="s">
        <v>65</v>
      </c>
      <c r="G3" s="45"/>
      <c r="H3" s="20" t="s">
        <v>66</v>
      </c>
    </row>
    <row r="4" spans="1:8" ht="15.75" x14ac:dyDescent="0.25">
      <c r="A4" s="18" t="s">
        <v>62</v>
      </c>
      <c r="B4" s="21"/>
      <c r="C4" s="23"/>
      <c r="D4" s="14"/>
      <c r="E4" s="14"/>
      <c r="F4" s="44" t="s">
        <v>67</v>
      </c>
      <c r="G4" s="45"/>
      <c r="H4" s="24" t="s">
        <v>68</v>
      </c>
    </row>
    <row r="5" spans="1:8" x14ac:dyDescent="0.25">
      <c r="A5" s="19"/>
      <c r="B5" s="21"/>
      <c r="C5" s="23"/>
      <c r="D5" s="16"/>
      <c r="E5" s="16"/>
      <c r="F5" s="15"/>
      <c r="G5" s="16"/>
      <c r="H5" s="17"/>
    </row>
    <row r="6" spans="1:8" x14ac:dyDescent="0.25">
      <c r="A6"/>
      <c r="H6"/>
    </row>
    <row r="7" spans="1:8" s="2" customFormat="1" ht="15.75" thickBot="1" x14ac:dyDescent="0.3">
      <c r="A7" s="7" t="s">
        <v>0</v>
      </c>
      <c r="B7" s="8" t="s">
        <v>119</v>
      </c>
      <c r="C7" s="9" t="s">
        <v>144</v>
      </c>
      <c r="D7" s="10" t="s">
        <v>1</v>
      </c>
      <c r="E7" s="11"/>
      <c r="F7" s="11"/>
      <c r="G7" s="10" t="s">
        <v>27</v>
      </c>
      <c r="H7" s="12"/>
    </row>
    <row r="8" spans="1:8" x14ac:dyDescent="0.25">
      <c r="A8" s="26" t="s">
        <v>19</v>
      </c>
      <c r="B8" s="4"/>
      <c r="C8" s="2"/>
      <c r="D8" s="5" t="str">
        <f t="shared" ref="D8:D10" si="0" xml:space="preserve"> $B$7 &amp; "_11 " &amp; $C$7 &amp;" " &amp; G8</f>
        <v>04_11 13 LT610</v>
      </c>
      <c r="E8" s="2"/>
      <c r="F8" s="2"/>
      <c r="G8" t="s">
        <v>24</v>
      </c>
      <c r="H8" s="25"/>
    </row>
    <row r="9" spans="1:8" x14ac:dyDescent="0.25">
      <c r="A9" s="3" t="s">
        <v>20</v>
      </c>
      <c r="B9" s="4"/>
      <c r="C9" s="2"/>
      <c r="D9" s="5" t="str">
        <f t="shared" si="0"/>
        <v>04_11 13 LI610</v>
      </c>
      <c r="E9" s="2"/>
      <c r="F9" s="2"/>
      <c r="G9" t="s">
        <v>25</v>
      </c>
      <c r="H9" s="6" t="s">
        <v>28</v>
      </c>
    </row>
    <row r="10" spans="1:8" x14ac:dyDescent="0.25">
      <c r="A10" s="3" t="s">
        <v>18</v>
      </c>
      <c r="B10" s="5"/>
      <c r="C10" s="2"/>
      <c r="D10" s="5" t="str">
        <f t="shared" si="0"/>
        <v>04_11 13 LS611</v>
      </c>
      <c r="E10" s="2"/>
      <c r="F10" s="2"/>
      <c r="G10" t="s">
        <v>29</v>
      </c>
    </row>
    <row r="11" spans="1:8" x14ac:dyDescent="0.25">
      <c r="A11" s="3" t="s">
        <v>147</v>
      </c>
      <c r="B11" s="5"/>
      <c r="C11" s="2"/>
      <c r="D11" s="5" t="str">
        <f t="shared" ref="D11:D24" si="1" xml:space="preserve"> $B$7 &amp; "_11 " &amp; $C$7 &amp;" " &amp; G11</f>
        <v>04_11 13 LS413</v>
      </c>
      <c r="E11" s="2"/>
      <c r="F11" s="2"/>
      <c r="G11" t="s">
        <v>148</v>
      </c>
    </row>
    <row r="12" spans="1:8" x14ac:dyDescent="0.25">
      <c r="A12" s="3" t="s">
        <v>22</v>
      </c>
      <c r="B12" s="4"/>
      <c r="C12" s="2"/>
      <c r="D12" s="5" t="str">
        <f t="shared" si="1"/>
        <v>04_11 13 FT510</v>
      </c>
      <c r="E12" s="2"/>
      <c r="F12" s="2"/>
      <c r="G12" t="s">
        <v>31</v>
      </c>
      <c r="H12" s="6" t="s">
        <v>28</v>
      </c>
    </row>
    <row r="13" spans="1:8" x14ac:dyDescent="0.25">
      <c r="A13" s="3" t="s">
        <v>23</v>
      </c>
      <c r="B13" s="4"/>
      <c r="C13" s="2"/>
      <c r="D13" s="5" t="str">
        <f t="shared" si="1"/>
        <v>04_11 13 FI510</v>
      </c>
      <c r="E13" s="2"/>
      <c r="F13" s="2"/>
      <c r="G13" t="s">
        <v>32</v>
      </c>
    </row>
    <row r="14" spans="1:8" x14ac:dyDescent="0.25">
      <c r="A14" s="3" t="s">
        <v>3</v>
      </c>
      <c r="B14" s="4"/>
      <c r="C14" s="2"/>
      <c r="D14" s="5" t="str">
        <f t="shared" si="1"/>
        <v>04_11 13 PO120</v>
      </c>
      <c r="E14" s="2"/>
      <c r="F14" s="2"/>
      <c r="G14" t="s">
        <v>34</v>
      </c>
    </row>
    <row r="15" spans="1:8" x14ac:dyDescent="0.25">
      <c r="A15" s="3" t="s">
        <v>4</v>
      </c>
      <c r="B15" s="4"/>
      <c r="C15" s="2"/>
      <c r="D15" s="5" t="str">
        <f t="shared" si="1"/>
        <v>04_11 13 PO220</v>
      </c>
      <c r="E15" s="2"/>
      <c r="F15" s="2"/>
      <c r="G15" t="s">
        <v>35</v>
      </c>
    </row>
    <row r="16" spans="1:8" x14ac:dyDescent="0.25">
      <c r="A16" s="3" t="s">
        <v>145</v>
      </c>
      <c r="B16" s="4"/>
      <c r="C16" s="2"/>
      <c r="D16" s="5" t="str">
        <f t="shared" si="1"/>
        <v>04_11 13 PO320</v>
      </c>
      <c r="E16" s="2"/>
      <c r="F16" s="2"/>
      <c r="G16" t="s">
        <v>146</v>
      </c>
    </row>
    <row r="17" spans="1:7" x14ac:dyDescent="0.25">
      <c r="A17" s="3" t="s">
        <v>3</v>
      </c>
      <c r="B17" s="4"/>
      <c r="C17" s="2"/>
      <c r="D17" s="5" t="str">
        <f t="shared" si="1"/>
        <v>04_11 13 PO120</v>
      </c>
      <c r="E17" s="2"/>
      <c r="F17" s="2"/>
      <c r="G17" t="s">
        <v>34</v>
      </c>
    </row>
    <row r="18" spans="1:7" x14ac:dyDescent="0.25">
      <c r="A18" s="3" t="s">
        <v>4</v>
      </c>
      <c r="B18" s="4"/>
      <c r="C18" s="2"/>
      <c r="D18" s="5" t="str">
        <f t="shared" si="1"/>
        <v>04_11 13 PO220</v>
      </c>
      <c r="E18" s="2"/>
      <c r="F18" s="2"/>
      <c r="G18" t="s">
        <v>35</v>
      </c>
    </row>
    <row r="19" spans="1:7" x14ac:dyDescent="0.25">
      <c r="A19" s="3" t="s">
        <v>145</v>
      </c>
      <c r="B19" s="4"/>
      <c r="C19" s="2"/>
      <c r="D19" s="5" t="str">
        <f t="shared" si="1"/>
        <v>04_11 13 PO320</v>
      </c>
      <c r="E19" s="2"/>
      <c r="F19" s="2"/>
      <c r="G19" t="s">
        <v>146</v>
      </c>
    </row>
    <row r="20" spans="1:7" x14ac:dyDescent="0.25">
      <c r="A20" s="3" t="s">
        <v>50</v>
      </c>
      <c r="B20" s="4"/>
      <c r="C20" s="2"/>
      <c r="D20" s="5" t="str">
        <f t="shared" si="1"/>
        <v>04_11 13 SV130</v>
      </c>
      <c r="E20" s="2"/>
      <c r="F20" s="2"/>
      <c r="G20" t="s">
        <v>38</v>
      </c>
    </row>
    <row r="21" spans="1:7" x14ac:dyDescent="0.25">
      <c r="A21" s="3" t="s">
        <v>51</v>
      </c>
      <c r="B21" s="4"/>
      <c r="C21" s="2"/>
      <c r="D21" s="5" t="str">
        <f t="shared" si="1"/>
        <v>04_11 13 SV230</v>
      </c>
      <c r="E21" s="2"/>
      <c r="F21" s="2"/>
      <c r="G21" t="s">
        <v>39</v>
      </c>
    </row>
    <row r="22" spans="1:7" x14ac:dyDescent="0.25">
      <c r="A22" s="3" t="s">
        <v>155</v>
      </c>
      <c r="B22" s="4"/>
      <c r="C22" s="2"/>
      <c r="D22" s="5" t="str">
        <f t="shared" si="1"/>
        <v>04_11 13 SV330</v>
      </c>
      <c r="E22" s="2"/>
      <c r="F22" s="2"/>
      <c r="G22" t="s">
        <v>156</v>
      </c>
    </row>
    <row r="23" spans="1:7" x14ac:dyDescent="0.25">
      <c r="A23" s="3" t="s">
        <v>9</v>
      </c>
      <c r="B23" s="4"/>
      <c r="C23" s="2"/>
      <c r="D23" s="5" t="str">
        <f t="shared" si="1"/>
        <v>04_11 13 HV130</v>
      </c>
      <c r="E23" s="2"/>
      <c r="F23" s="2"/>
      <c r="G23" t="s">
        <v>57</v>
      </c>
    </row>
    <row r="24" spans="1:7" x14ac:dyDescent="0.25">
      <c r="A24" s="3" t="s">
        <v>10</v>
      </c>
      <c r="B24" s="4"/>
      <c r="C24" s="2"/>
      <c r="D24" s="5" t="str">
        <f t="shared" si="1"/>
        <v>04_11 13 HV230</v>
      </c>
      <c r="E24" s="2"/>
      <c r="F24" s="2"/>
      <c r="G24" t="s">
        <v>58</v>
      </c>
    </row>
    <row r="25" spans="1:7" x14ac:dyDescent="0.25">
      <c r="A25" s="3" t="s">
        <v>157</v>
      </c>
      <c r="B25" s="4"/>
      <c r="C25" s="2"/>
      <c r="D25" s="5" t="str">
        <f t="shared" ref="D25:D31" si="2" xml:space="preserve"> $B$7 &amp; "_11 " &amp; $C$7 &amp;" " &amp; G25</f>
        <v>04_11 13 HV330</v>
      </c>
      <c r="E25" s="2"/>
      <c r="F25" s="2"/>
      <c r="G25" t="s">
        <v>158</v>
      </c>
    </row>
    <row r="26" spans="1:7" x14ac:dyDescent="0.25">
      <c r="A26" s="3" t="s">
        <v>163</v>
      </c>
      <c r="B26" s="4"/>
      <c r="C26" s="2"/>
      <c r="D26" s="5" t="str">
        <f t="shared" si="2"/>
        <v>04_11 13 TS120</v>
      </c>
      <c r="E26" s="2"/>
      <c r="F26" s="2"/>
      <c r="G26" t="s">
        <v>78</v>
      </c>
    </row>
    <row r="27" spans="1:7" x14ac:dyDescent="0.25">
      <c r="A27" s="3" t="s">
        <v>165</v>
      </c>
      <c r="B27" s="4"/>
      <c r="C27" s="2"/>
      <c r="D27" s="5" t="str">
        <f t="shared" si="2"/>
        <v>04_11 13 TS220</v>
      </c>
      <c r="E27" s="2"/>
      <c r="F27" s="2"/>
      <c r="G27" t="s">
        <v>79</v>
      </c>
    </row>
    <row r="28" spans="1:7" x14ac:dyDescent="0.25">
      <c r="A28" s="3" t="s">
        <v>164</v>
      </c>
      <c r="B28" s="4"/>
      <c r="C28" s="2"/>
      <c r="D28" s="5" t="str">
        <f t="shared" si="2"/>
        <v>04_11 13 TS320</v>
      </c>
      <c r="E28" s="2"/>
      <c r="F28" s="2"/>
      <c r="G28" t="s">
        <v>159</v>
      </c>
    </row>
    <row r="29" spans="1:7" x14ac:dyDescent="0.25">
      <c r="A29" s="3" t="s">
        <v>166</v>
      </c>
      <c r="B29" s="4"/>
      <c r="C29" s="2"/>
      <c r="D29" s="5" t="str">
        <f t="shared" si="2"/>
        <v>04_11 13 WO120</v>
      </c>
      <c r="E29" s="2"/>
      <c r="F29" s="2"/>
      <c r="G29" t="s">
        <v>160</v>
      </c>
    </row>
    <row r="30" spans="1:7" x14ac:dyDescent="0.25">
      <c r="A30" s="3" t="s">
        <v>167</v>
      </c>
      <c r="B30" s="4"/>
      <c r="C30" s="2"/>
      <c r="D30" s="5" t="str">
        <f t="shared" si="2"/>
        <v>04_11 13 WO220</v>
      </c>
      <c r="E30" s="2"/>
      <c r="F30" s="2"/>
      <c r="G30" t="s">
        <v>161</v>
      </c>
    </row>
    <row r="31" spans="1:7" x14ac:dyDescent="0.25">
      <c r="A31" s="3" t="s">
        <v>168</v>
      </c>
      <c r="B31" s="4"/>
      <c r="C31" s="2"/>
      <c r="D31" s="5" t="str">
        <f t="shared" si="2"/>
        <v>04_11 13 WO320</v>
      </c>
      <c r="E31" s="2"/>
      <c r="F31" s="2"/>
      <c r="G31" t="s">
        <v>162</v>
      </c>
    </row>
    <row r="32" spans="1:7" x14ac:dyDescent="0.25">
      <c r="A32" s="3" t="s">
        <v>15</v>
      </c>
      <c r="B32" s="4"/>
      <c r="C32" s="2"/>
      <c r="D32" s="5" t="str">
        <f xml:space="preserve"> $B$7 &amp; "_41 " &amp; $C$7 &amp;" " &amp; G32</f>
        <v>04_41 13 BK010</v>
      </c>
      <c r="E32" s="2"/>
      <c r="F32" s="2"/>
      <c r="G32" t="s">
        <v>116</v>
      </c>
    </row>
    <row r="33" spans="1:7" x14ac:dyDescent="0.25">
      <c r="A33" s="3" t="s">
        <v>16</v>
      </c>
      <c r="B33" s="4"/>
      <c r="C33" s="2"/>
      <c r="D33" s="5" t="str">
        <f xml:space="preserve"> $B$7 &amp; "_41 " &amp; $C$7 &amp;" " &amp; G33</f>
        <v>04_41 13 JY810</v>
      </c>
      <c r="E33" s="2"/>
      <c r="F33" s="2"/>
      <c r="G33" s="2" t="s">
        <v>44</v>
      </c>
    </row>
    <row r="34" spans="1:7" x14ac:dyDescent="0.25">
      <c r="A34" s="3" t="s">
        <v>169</v>
      </c>
      <c r="B34" s="4"/>
      <c r="C34" s="2"/>
      <c r="D34" s="5" t="str">
        <f xml:space="preserve"> $B$7 &amp; "_41 " &amp; $C$7 &amp;" " &amp; G34</f>
        <v>04_41 13 VW834</v>
      </c>
      <c r="E34" s="2"/>
      <c r="F34" s="2"/>
      <c r="G34" t="s">
        <v>170</v>
      </c>
    </row>
    <row r="35" spans="1:7" x14ac:dyDescent="0.25">
      <c r="A35" s="3" t="s">
        <v>172</v>
      </c>
      <c r="B35" s="4"/>
      <c r="C35" s="2"/>
      <c r="D35" s="5" t="str">
        <f xml:space="preserve"> $B$7 &amp; "_71 " &amp; $C$7 &amp;" " &amp; G35</f>
        <v>04_71 13 TC834</v>
      </c>
      <c r="E35" s="2"/>
      <c r="F35" s="2"/>
      <c r="G35" t="s">
        <v>171</v>
      </c>
    </row>
    <row r="36" spans="1:7" x14ac:dyDescent="0.25">
      <c r="B36" s="2"/>
      <c r="C36" s="2"/>
      <c r="D36" s="2"/>
      <c r="E36" s="2"/>
      <c r="F36" s="2"/>
      <c r="G36" s="2"/>
    </row>
    <row r="37" spans="1:7" x14ac:dyDescent="0.25">
      <c r="B37" s="2"/>
      <c r="C37" s="2"/>
      <c r="D37" s="2"/>
      <c r="E37" s="2"/>
      <c r="F37" s="2"/>
      <c r="G37" s="2"/>
    </row>
    <row r="38" spans="1:7" x14ac:dyDescent="0.25">
      <c r="B38" s="2" t="s">
        <v>48</v>
      </c>
      <c r="C38" s="2"/>
      <c r="D38" s="2"/>
      <c r="E38" s="2"/>
      <c r="F38" s="2"/>
      <c r="G38" s="2"/>
    </row>
    <row r="39" spans="1:7" x14ac:dyDescent="0.25">
      <c r="B39" s="2" t="s">
        <v>49</v>
      </c>
    </row>
  </sheetData>
  <mergeCells count="7">
    <mergeCell ref="F4:G4"/>
    <mergeCell ref="A1:A3"/>
    <mergeCell ref="F1:G1"/>
    <mergeCell ref="D2:E2"/>
    <mergeCell ref="F2:G2"/>
    <mergeCell ref="D3:E3"/>
    <mergeCell ref="F3:G3"/>
  </mergeCells>
  <pageMargins left="0.643700787" right="0.643700787" top="0.59055118110236204" bottom="0.94488188976377996" header="0.31496062992126" footer="0.31496062992126"/>
  <pageSetup paperSize="9" scale="94" fitToHeight="2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0241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19050</xdr:rowOff>
              </from>
              <to>
                <xdr:col>0</xdr:col>
                <xdr:colOff>1990725</xdr:colOff>
                <xdr:row>2</xdr:row>
                <xdr:rowOff>161925</xdr:rowOff>
              </to>
            </anchor>
          </objectPr>
        </oleObject>
      </mc:Choice>
      <mc:Fallback>
        <oleObject progId="Visio.Drawing.11" shapeId="10241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7">
    <pageSetUpPr fitToPage="1"/>
  </sheetPr>
  <dimension ref="A1:H31"/>
  <sheetViews>
    <sheetView zoomScaleNormal="100" zoomScaleSheetLayoutView="100" workbookViewId="0">
      <pane ySplit="7" topLeftCell="A8" activePane="bottomLeft" state="frozen"/>
      <selection pane="bottomLeft" activeCell="A22" sqref="A22"/>
    </sheetView>
  </sheetViews>
  <sheetFormatPr defaultRowHeight="15" x14ac:dyDescent="0.25"/>
  <cols>
    <col min="1" max="1" width="30.28515625" style="1" customWidth="1"/>
    <col min="2" max="2" width="4.28515625" customWidth="1"/>
    <col min="3" max="3" width="7.85546875" customWidth="1"/>
    <col min="4" max="4" width="15.5703125" bestFit="1" customWidth="1"/>
    <col min="8" max="8" width="9" style="6" customWidth="1"/>
  </cols>
  <sheetData>
    <row r="1" spans="1:8" x14ac:dyDescent="0.25">
      <c r="A1" s="46"/>
      <c r="B1" s="20" t="s">
        <v>60</v>
      </c>
      <c r="C1" s="20" t="s">
        <v>61</v>
      </c>
      <c r="D1" s="13"/>
      <c r="E1" s="13"/>
      <c r="F1" s="44" t="s">
        <v>63</v>
      </c>
      <c r="G1" s="45"/>
      <c r="H1" s="20" t="s">
        <v>69</v>
      </c>
    </row>
    <row r="2" spans="1:8" ht="15.75" x14ac:dyDescent="0.25">
      <c r="A2" s="47"/>
      <c r="B2" s="21" t="s">
        <v>72</v>
      </c>
      <c r="C2" s="22" t="s">
        <v>111</v>
      </c>
      <c r="D2" s="48" t="s">
        <v>71</v>
      </c>
      <c r="E2" s="49"/>
      <c r="F2" s="44" t="s">
        <v>64</v>
      </c>
      <c r="G2" s="45"/>
      <c r="H2" s="20" t="s">
        <v>70</v>
      </c>
    </row>
    <row r="3" spans="1:8" ht="15.75" x14ac:dyDescent="0.25">
      <c r="A3" s="47"/>
      <c r="B3" s="21"/>
      <c r="C3" s="23"/>
      <c r="D3" s="48" t="str">
        <f ca="1">sheetname(D3)</f>
        <v>RG 4-140</v>
      </c>
      <c r="E3" s="49"/>
      <c r="F3" s="44" t="s">
        <v>65</v>
      </c>
      <c r="G3" s="45"/>
      <c r="H3" s="20" t="s">
        <v>66</v>
      </c>
    </row>
    <row r="4" spans="1:8" ht="15.75" x14ac:dyDescent="0.25">
      <c r="A4" s="18" t="s">
        <v>62</v>
      </c>
      <c r="B4" s="21"/>
      <c r="C4" s="23"/>
      <c r="D4" s="14"/>
      <c r="E4" s="14"/>
      <c r="F4" s="44" t="s">
        <v>67</v>
      </c>
      <c r="G4" s="45"/>
      <c r="H4" s="24" t="s">
        <v>68</v>
      </c>
    </row>
    <row r="5" spans="1:8" x14ac:dyDescent="0.25">
      <c r="A5" s="19"/>
      <c r="B5" s="21"/>
      <c r="C5" s="23"/>
      <c r="D5" s="16"/>
      <c r="E5" s="16"/>
      <c r="F5" s="15"/>
      <c r="G5" s="16"/>
      <c r="H5" s="17"/>
    </row>
    <row r="6" spans="1:8" x14ac:dyDescent="0.25">
      <c r="A6"/>
      <c r="H6"/>
    </row>
    <row r="7" spans="1:8" s="2" customFormat="1" ht="15.75" thickBot="1" x14ac:dyDescent="0.3">
      <c r="A7" s="7" t="s">
        <v>0</v>
      </c>
      <c r="B7" s="8" t="s">
        <v>119</v>
      </c>
      <c r="C7" s="9" t="s">
        <v>173</v>
      </c>
      <c r="D7" s="10" t="s">
        <v>1</v>
      </c>
      <c r="E7" s="11"/>
      <c r="F7" s="11"/>
      <c r="G7" s="10" t="s">
        <v>27</v>
      </c>
      <c r="H7" s="12"/>
    </row>
    <row r="8" spans="1:8" x14ac:dyDescent="0.25">
      <c r="A8" s="26" t="s">
        <v>19</v>
      </c>
      <c r="B8" s="4"/>
      <c r="C8" s="2"/>
      <c r="D8" s="5" t="str">
        <f t="shared" ref="D8:D15" si="0" xml:space="preserve"> $B$7 &amp; "_11 " &amp; $C$7 &amp;" " &amp; G8</f>
        <v>04_11 14 LT610</v>
      </c>
      <c r="E8" s="2"/>
      <c r="F8" s="2"/>
      <c r="G8" t="s">
        <v>24</v>
      </c>
      <c r="H8" s="25"/>
    </row>
    <row r="9" spans="1:8" x14ac:dyDescent="0.25">
      <c r="A9" s="3" t="s">
        <v>20</v>
      </c>
      <c r="B9" s="4"/>
      <c r="C9" s="2"/>
      <c r="D9" s="5" t="str">
        <f t="shared" si="0"/>
        <v>04_11 14 LI610</v>
      </c>
      <c r="E9" s="2"/>
      <c r="F9" s="2"/>
      <c r="G9" t="s">
        <v>25</v>
      </c>
      <c r="H9" s="6" t="s">
        <v>28</v>
      </c>
    </row>
    <row r="10" spans="1:8" x14ac:dyDescent="0.25">
      <c r="A10" s="3" t="s">
        <v>18</v>
      </c>
      <c r="B10" s="5"/>
      <c r="C10" s="2"/>
      <c r="D10" s="5" t="str">
        <f t="shared" si="0"/>
        <v>04_11 14 LS611</v>
      </c>
      <c r="E10" s="2"/>
      <c r="F10" s="2"/>
      <c r="G10" t="s">
        <v>29</v>
      </c>
    </row>
    <row r="11" spans="1:8" x14ac:dyDescent="0.25">
      <c r="A11" s="3" t="s">
        <v>147</v>
      </c>
      <c r="B11" s="5"/>
      <c r="C11" s="2"/>
      <c r="D11" s="5" t="str">
        <f t="shared" si="0"/>
        <v>04_11 14 LS413</v>
      </c>
      <c r="E11" s="2"/>
      <c r="F11" s="2"/>
      <c r="G11" t="s">
        <v>148</v>
      </c>
    </row>
    <row r="12" spans="1:8" x14ac:dyDescent="0.25">
      <c r="A12" s="3" t="s">
        <v>22</v>
      </c>
      <c r="B12" s="4"/>
      <c r="C12" s="2"/>
      <c r="D12" s="5" t="str">
        <f t="shared" si="0"/>
        <v>04_11 14 FT510</v>
      </c>
      <c r="E12" s="2"/>
      <c r="F12" s="2"/>
      <c r="G12" t="s">
        <v>31</v>
      </c>
      <c r="H12" s="6" t="s">
        <v>28</v>
      </c>
    </row>
    <row r="13" spans="1:8" x14ac:dyDescent="0.25">
      <c r="A13" s="3" t="s">
        <v>23</v>
      </c>
      <c r="B13" s="4"/>
      <c r="C13" s="2"/>
      <c r="D13" s="5" t="str">
        <f t="shared" si="0"/>
        <v>04_11 14 FI510</v>
      </c>
      <c r="E13" s="2"/>
      <c r="F13" s="2"/>
      <c r="G13" t="s">
        <v>32</v>
      </c>
    </row>
    <row r="14" spans="1:8" x14ac:dyDescent="0.25">
      <c r="A14" s="3" t="s">
        <v>3</v>
      </c>
      <c r="B14" s="4"/>
      <c r="C14" s="2"/>
      <c r="D14" s="5" t="str">
        <f t="shared" si="0"/>
        <v>04_11 14 PO120</v>
      </c>
      <c r="E14" s="2"/>
      <c r="F14" s="2"/>
      <c r="G14" t="s">
        <v>34</v>
      </c>
    </row>
    <row r="15" spans="1:8" x14ac:dyDescent="0.25">
      <c r="A15" s="3" t="s">
        <v>4</v>
      </c>
      <c r="B15" s="4"/>
      <c r="C15" s="2"/>
      <c r="D15" s="5" t="str">
        <f t="shared" si="0"/>
        <v>04_11 14 PO220</v>
      </c>
      <c r="E15" s="2"/>
      <c r="F15" s="2"/>
      <c r="G15" t="s">
        <v>35</v>
      </c>
    </row>
    <row r="16" spans="1:8" x14ac:dyDescent="0.25">
      <c r="A16" s="3" t="s">
        <v>50</v>
      </c>
      <c r="B16" s="4"/>
      <c r="C16" s="2"/>
      <c r="D16" s="5" t="str">
        <f t="shared" ref="D16:D23" si="1" xml:space="preserve"> $B$7 &amp; "_11 " &amp; $C$7 &amp;" " &amp; G16</f>
        <v>04_11 14 SV130</v>
      </c>
      <c r="E16" s="2"/>
      <c r="F16" s="2"/>
      <c r="G16" t="s">
        <v>38</v>
      </c>
    </row>
    <row r="17" spans="1:7" x14ac:dyDescent="0.25">
      <c r="A17" s="3" t="s">
        <v>51</v>
      </c>
      <c r="B17" s="4"/>
      <c r="C17" s="2"/>
      <c r="D17" s="5" t="str">
        <f t="shared" si="1"/>
        <v>04_11 14 SV230</v>
      </c>
      <c r="E17" s="2"/>
      <c r="F17" s="2"/>
      <c r="G17" t="s">
        <v>39</v>
      </c>
    </row>
    <row r="18" spans="1:7" x14ac:dyDescent="0.25">
      <c r="A18" s="3" t="s">
        <v>9</v>
      </c>
      <c r="B18" s="4"/>
      <c r="C18" s="2"/>
      <c r="D18" s="5" t="str">
        <f t="shared" si="1"/>
        <v>04_11 14 HV130</v>
      </c>
      <c r="E18" s="2"/>
      <c r="F18" s="2"/>
      <c r="G18" t="s">
        <v>57</v>
      </c>
    </row>
    <row r="19" spans="1:7" x14ac:dyDescent="0.25">
      <c r="A19" s="3" t="s">
        <v>10</v>
      </c>
      <c r="B19" s="4"/>
      <c r="C19" s="2"/>
      <c r="D19" s="5" t="str">
        <f t="shared" si="1"/>
        <v>04_11 14 HV230</v>
      </c>
      <c r="E19" s="2"/>
      <c r="F19" s="2"/>
      <c r="G19" t="s">
        <v>58</v>
      </c>
    </row>
    <row r="20" spans="1:7" x14ac:dyDescent="0.25">
      <c r="A20" s="3" t="s">
        <v>163</v>
      </c>
      <c r="B20" s="4"/>
      <c r="C20" s="2"/>
      <c r="D20" s="5" t="str">
        <f t="shared" si="1"/>
        <v>04_11 14 TS120</v>
      </c>
      <c r="E20" s="2"/>
      <c r="F20" s="2"/>
      <c r="G20" t="s">
        <v>78</v>
      </c>
    </row>
    <row r="21" spans="1:7" x14ac:dyDescent="0.25">
      <c r="A21" s="3" t="s">
        <v>165</v>
      </c>
      <c r="B21" s="4"/>
      <c r="C21" s="2"/>
      <c r="D21" s="5" t="str">
        <f t="shared" si="1"/>
        <v>04_11 14 TS220</v>
      </c>
      <c r="E21" s="2"/>
      <c r="F21" s="2"/>
      <c r="G21" t="s">
        <v>79</v>
      </c>
    </row>
    <row r="22" spans="1:7" x14ac:dyDescent="0.25">
      <c r="A22" s="3" t="s">
        <v>166</v>
      </c>
      <c r="B22" s="4"/>
      <c r="C22" s="2"/>
      <c r="D22" s="5" t="str">
        <f t="shared" si="1"/>
        <v>04_11 14 WO120</v>
      </c>
      <c r="E22" s="2"/>
      <c r="F22" s="2"/>
      <c r="G22" t="s">
        <v>160</v>
      </c>
    </row>
    <row r="23" spans="1:7" x14ac:dyDescent="0.25">
      <c r="A23" s="3" t="s">
        <v>167</v>
      </c>
      <c r="B23" s="4"/>
      <c r="C23" s="2"/>
      <c r="D23" s="5" t="str">
        <f t="shared" si="1"/>
        <v>04_11 14 WO220</v>
      </c>
      <c r="E23" s="2"/>
      <c r="F23" s="2"/>
      <c r="G23" t="s">
        <v>161</v>
      </c>
    </row>
    <row r="24" spans="1:7" x14ac:dyDescent="0.25">
      <c r="A24" s="3" t="s">
        <v>15</v>
      </c>
      <c r="B24" s="4"/>
      <c r="C24" s="2"/>
      <c r="D24" s="5" t="str">
        <f xml:space="preserve"> $B$7 &amp; "_41 " &amp; $C$7 &amp;" " &amp; G24</f>
        <v>04_41 14 BK010</v>
      </c>
      <c r="E24" s="2"/>
      <c r="F24" s="2"/>
      <c r="G24" t="s">
        <v>116</v>
      </c>
    </row>
    <row r="25" spans="1:7" x14ac:dyDescent="0.25">
      <c r="A25" s="3" t="s">
        <v>16</v>
      </c>
      <c r="B25" s="4"/>
      <c r="C25" s="2"/>
      <c r="D25" s="5" t="str">
        <f xml:space="preserve"> $B$7 &amp; "_41 " &amp; $C$7 &amp;" " &amp; G25</f>
        <v>04_41 14 JY810</v>
      </c>
      <c r="E25" s="2"/>
      <c r="F25" s="2"/>
      <c r="G25" s="2" t="s">
        <v>44</v>
      </c>
    </row>
    <row r="26" spans="1:7" x14ac:dyDescent="0.25">
      <c r="A26" s="3" t="s">
        <v>169</v>
      </c>
      <c r="B26" s="4"/>
      <c r="C26" s="2"/>
      <c r="D26" s="5" t="str">
        <f xml:space="preserve"> $B$7 &amp; "_41 " &amp; $C$7 &amp;" " &amp; G26</f>
        <v>04_41 14 VW834</v>
      </c>
      <c r="E26" s="2"/>
      <c r="F26" s="2"/>
      <c r="G26" t="s">
        <v>170</v>
      </c>
    </row>
    <row r="27" spans="1:7" x14ac:dyDescent="0.25">
      <c r="A27" s="3" t="s">
        <v>172</v>
      </c>
      <c r="B27" s="4"/>
      <c r="C27" s="2"/>
      <c r="D27" s="5" t="str">
        <f xml:space="preserve"> $B$7 &amp; "_71 " &amp; $C$7 &amp;" " &amp; G27</f>
        <v>04_71 14 TC834</v>
      </c>
      <c r="E27" s="2"/>
      <c r="F27" s="2"/>
      <c r="G27" t="s">
        <v>171</v>
      </c>
    </row>
    <row r="28" spans="1:7" x14ac:dyDescent="0.25">
      <c r="B28" s="2"/>
      <c r="C28" s="2"/>
      <c r="D28" s="2"/>
      <c r="E28" s="2"/>
      <c r="F28" s="2"/>
      <c r="G28" s="2"/>
    </row>
    <row r="29" spans="1:7" x14ac:dyDescent="0.25">
      <c r="B29" s="2"/>
      <c r="C29" s="2"/>
      <c r="D29" s="2"/>
      <c r="E29" s="2"/>
      <c r="F29" s="2"/>
      <c r="G29" s="2"/>
    </row>
    <row r="30" spans="1:7" x14ac:dyDescent="0.25">
      <c r="B30" s="2" t="s">
        <v>48</v>
      </c>
      <c r="C30" s="2"/>
      <c r="D30" s="2"/>
      <c r="E30" s="2"/>
      <c r="F30" s="2"/>
      <c r="G30" s="2"/>
    </row>
    <row r="31" spans="1:7" x14ac:dyDescent="0.25">
      <c r="B31" s="2" t="s">
        <v>49</v>
      </c>
    </row>
  </sheetData>
  <mergeCells count="7">
    <mergeCell ref="F4:G4"/>
    <mergeCell ref="A1:A3"/>
    <mergeCell ref="F1:G1"/>
    <mergeCell ref="D2:E2"/>
    <mergeCell ref="F2:G2"/>
    <mergeCell ref="D3:E3"/>
    <mergeCell ref="F3:G3"/>
  </mergeCells>
  <pageMargins left="0.643700787" right="0.643700787" top="0.59055118110236204" bottom="0.94488188976377996" header="0.31496062992126" footer="0.31496062992126"/>
  <pageSetup paperSize="9" scale="94" fitToHeight="2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2289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19050</xdr:rowOff>
              </from>
              <to>
                <xdr:col>0</xdr:col>
                <xdr:colOff>1990725</xdr:colOff>
                <xdr:row>2</xdr:row>
                <xdr:rowOff>161925</xdr:rowOff>
              </to>
            </anchor>
          </objectPr>
        </oleObject>
      </mc:Choice>
      <mc:Fallback>
        <oleObject progId="Visio.Drawing.11" shapeId="12289" r:id="rId4"/>
      </mc:Fallback>
    </mc:AlternateContent>
  </oleObjec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pageSetUpPr fitToPage="1"/>
  </sheetPr>
  <dimension ref="A1:H29"/>
  <sheetViews>
    <sheetView zoomScaleNormal="100" zoomScaleSheetLayoutView="100" workbookViewId="0">
      <pane ySplit="7" topLeftCell="A11" activePane="bottomLeft" state="frozen"/>
      <selection pane="bottomLeft" activeCell="A25" sqref="A25"/>
    </sheetView>
  </sheetViews>
  <sheetFormatPr defaultRowHeight="15" x14ac:dyDescent="0.25"/>
  <cols>
    <col min="1" max="1" width="30.28515625" style="1" customWidth="1"/>
    <col min="2" max="2" width="4.28515625" customWidth="1"/>
    <col min="3" max="3" width="7.85546875" customWidth="1"/>
    <col min="4" max="4" width="15.5703125" bestFit="1" customWidth="1"/>
    <col min="8" max="8" width="9" style="6" customWidth="1"/>
  </cols>
  <sheetData>
    <row r="1" spans="1:8" x14ac:dyDescent="0.25">
      <c r="A1" s="46"/>
      <c r="B1" s="20" t="s">
        <v>60</v>
      </c>
      <c r="C1" s="20" t="s">
        <v>61</v>
      </c>
      <c r="D1" s="13"/>
      <c r="E1" s="13"/>
      <c r="F1" s="44" t="s">
        <v>63</v>
      </c>
      <c r="G1" s="45"/>
      <c r="H1" s="20" t="s">
        <v>69</v>
      </c>
    </row>
    <row r="2" spans="1:8" ht="15.75" x14ac:dyDescent="0.25">
      <c r="A2" s="47"/>
      <c r="B2" s="21" t="s">
        <v>72</v>
      </c>
      <c r="C2" s="22" t="s">
        <v>111</v>
      </c>
      <c r="D2" s="48" t="s">
        <v>71</v>
      </c>
      <c r="E2" s="49"/>
      <c r="F2" s="44" t="s">
        <v>64</v>
      </c>
      <c r="G2" s="45"/>
      <c r="H2" s="20" t="s">
        <v>70</v>
      </c>
    </row>
    <row r="3" spans="1:8" ht="15.75" x14ac:dyDescent="0.25">
      <c r="A3" s="47"/>
      <c r="B3" s="21"/>
      <c r="C3" s="23"/>
      <c r="D3" s="48" t="str">
        <f ca="1">sheetname(D3)</f>
        <v>RG 4-150</v>
      </c>
      <c r="E3" s="49"/>
      <c r="F3" s="44" t="s">
        <v>65</v>
      </c>
      <c r="G3" s="45"/>
      <c r="H3" s="20" t="s">
        <v>66</v>
      </c>
    </row>
    <row r="4" spans="1:8" ht="15.75" x14ac:dyDescent="0.25">
      <c r="A4" s="18" t="s">
        <v>62</v>
      </c>
      <c r="B4" s="21"/>
      <c r="C4" s="23"/>
      <c r="D4" s="14"/>
      <c r="E4" s="14"/>
      <c r="F4" s="44" t="s">
        <v>67</v>
      </c>
      <c r="G4" s="45"/>
      <c r="H4" s="24" t="s">
        <v>68</v>
      </c>
    </row>
    <row r="5" spans="1:8" x14ac:dyDescent="0.25">
      <c r="A5" s="19"/>
      <c r="B5" s="21"/>
      <c r="C5" s="23"/>
      <c r="D5" s="16"/>
      <c r="E5" s="16"/>
      <c r="F5" s="15"/>
      <c r="G5" s="16"/>
      <c r="H5" s="17"/>
    </row>
    <row r="6" spans="1:8" x14ac:dyDescent="0.25">
      <c r="A6"/>
      <c r="H6"/>
    </row>
    <row r="7" spans="1:8" s="2" customFormat="1" ht="15.75" thickBot="1" x14ac:dyDescent="0.3">
      <c r="A7" s="7" t="s">
        <v>0</v>
      </c>
      <c r="B7" s="8" t="s">
        <v>119</v>
      </c>
      <c r="C7" s="9" t="s">
        <v>174</v>
      </c>
      <c r="D7" s="10" t="s">
        <v>1</v>
      </c>
      <c r="E7" s="11"/>
      <c r="F7" s="11"/>
      <c r="G7" s="10" t="s">
        <v>27</v>
      </c>
      <c r="H7" s="12"/>
    </row>
    <row r="8" spans="1:8" x14ac:dyDescent="0.25">
      <c r="A8" s="26" t="s">
        <v>19</v>
      </c>
      <c r="B8" s="4"/>
      <c r="C8" s="2"/>
      <c r="D8" s="5" t="str">
        <f t="shared" ref="D8:D19" si="0" xml:space="preserve"> $B$7 &amp; "_11 " &amp; $C$7 &amp;" " &amp; G8</f>
        <v>04_11 15 LT610</v>
      </c>
      <c r="E8" s="2"/>
      <c r="F8" s="2"/>
      <c r="G8" t="s">
        <v>24</v>
      </c>
      <c r="H8" s="25"/>
    </row>
    <row r="9" spans="1:8" x14ac:dyDescent="0.25">
      <c r="A9" s="3" t="s">
        <v>20</v>
      </c>
      <c r="B9" s="4"/>
      <c r="C9" s="2"/>
      <c r="D9" s="5" t="str">
        <f t="shared" si="0"/>
        <v>04_11 15 LI610</v>
      </c>
      <c r="E9" s="2"/>
      <c r="F9" s="2"/>
      <c r="G9" t="s">
        <v>25</v>
      </c>
      <c r="H9" s="6" t="s">
        <v>28</v>
      </c>
    </row>
    <row r="10" spans="1:8" x14ac:dyDescent="0.25">
      <c r="A10" s="3" t="s">
        <v>18</v>
      </c>
      <c r="B10" s="5"/>
      <c r="C10" s="2"/>
      <c r="D10" s="5" t="str">
        <f t="shared" si="0"/>
        <v>04_11 15 LS611</v>
      </c>
      <c r="E10" s="2"/>
      <c r="F10" s="2"/>
      <c r="G10" t="s">
        <v>29</v>
      </c>
    </row>
    <row r="11" spans="1:8" x14ac:dyDescent="0.25">
      <c r="A11" s="3" t="s">
        <v>147</v>
      </c>
      <c r="B11" s="5"/>
      <c r="C11" s="2"/>
      <c r="D11" s="5" t="str">
        <f t="shared" si="0"/>
        <v>04_11 15 LS413</v>
      </c>
      <c r="E11" s="2"/>
      <c r="F11" s="2"/>
      <c r="G11" t="s">
        <v>148</v>
      </c>
    </row>
    <row r="12" spans="1:8" x14ac:dyDescent="0.25">
      <c r="A12" s="3" t="s">
        <v>22</v>
      </c>
      <c r="B12" s="4"/>
      <c r="C12" s="2"/>
      <c r="D12" s="5" t="str">
        <f t="shared" si="0"/>
        <v>04_11 15 FT510</v>
      </c>
      <c r="E12" s="2"/>
      <c r="F12" s="2"/>
      <c r="G12" t="s">
        <v>31</v>
      </c>
      <c r="H12" s="6" t="s">
        <v>28</v>
      </c>
    </row>
    <row r="13" spans="1:8" x14ac:dyDescent="0.25">
      <c r="A13" s="3" t="s">
        <v>23</v>
      </c>
      <c r="B13" s="4"/>
      <c r="C13" s="2"/>
      <c r="D13" s="5" t="str">
        <f t="shared" si="0"/>
        <v>04_11 15 FI510</v>
      </c>
      <c r="E13" s="2"/>
      <c r="F13" s="2"/>
      <c r="G13" t="s">
        <v>32</v>
      </c>
    </row>
    <row r="14" spans="1:8" x14ac:dyDescent="0.25">
      <c r="A14" s="3" t="s">
        <v>3</v>
      </c>
      <c r="B14" s="4"/>
      <c r="C14" s="2"/>
      <c r="D14" s="5" t="str">
        <f t="shared" si="0"/>
        <v>04_11 15 PO120</v>
      </c>
      <c r="E14" s="2"/>
      <c r="F14" s="2"/>
      <c r="G14" t="s">
        <v>34</v>
      </c>
    </row>
    <row r="15" spans="1:8" x14ac:dyDescent="0.25">
      <c r="A15" s="3" t="s">
        <v>4</v>
      </c>
      <c r="B15" s="4"/>
      <c r="C15" s="2"/>
      <c r="D15" s="5" t="str">
        <f t="shared" si="0"/>
        <v>04_11 15 PO220</v>
      </c>
      <c r="E15" s="2"/>
      <c r="F15" s="2"/>
      <c r="G15" t="s">
        <v>35</v>
      </c>
    </row>
    <row r="16" spans="1:8" x14ac:dyDescent="0.25">
      <c r="A16" s="3" t="s">
        <v>50</v>
      </c>
      <c r="B16" s="4"/>
      <c r="C16" s="2"/>
      <c r="D16" s="5" t="str">
        <f t="shared" si="0"/>
        <v>04_11 15 SV130</v>
      </c>
      <c r="E16" s="2"/>
      <c r="F16" s="2"/>
      <c r="G16" t="s">
        <v>38</v>
      </c>
    </row>
    <row r="17" spans="1:7" x14ac:dyDescent="0.25">
      <c r="A17" s="3" t="s">
        <v>51</v>
      </c>
      <c r="B17" s="4"/>
      <c r="C17" s="2"/>
      <c r="D17" s="5" t="str">
        <f t="shared" si="0"/>
        <v>04_11 15 SV230</v>
      </c>
      <c r="E17" s="2"/>
      <c r="F17" s="2"/>
      <c r="G17" t="s">
        <v>39</v>
      </c>
    </row>
    <row r="18" spans="1:7" x14ac:dyDescent="0.25">
      <c r="A18" s="3" t="s">
        <v>9</v>
      </c>
      <c r="B18" s="4"/>
      <c r="C18" s="2"/>
      <c r="D18" s="5" t="str">
        <f t="shared" si="0"/>
        <v>04_11 15 HV130</v>
      </c>
      <c r="E18" s="2"/>
      <c r="F18" s="2"/>
      <c r="G18" t="s">
        <v>57</v>
      </c>
    </row>
    <row r="19" spans="1:7" x14ac:dyDescent="0.25">
      <c r="A19" s="3" t="s">
        <v>10</v>
      </c>
      <c r="B19" s="4"/>
      <c r="C19" s="2"/>
      <c r="D19" s="5" t="str">
        <f t="shared" si="0"/>
        <v>04_11 15 HV230</v>
      </c>
      <c r="E19" s="2"/>
      <c r="F19" s="2"/>
      <c r="G19" t="s">
        <v>58</v>
      </c>
    </row>
    <row r="20" spans="1:7" x14ac:dyDescent="0.25">
      <c r="A20" s="3" t="s">
        <v>166</v>
      </c>
      <c r="B20" s="4"/>
      <c r="C20" s="2"/>
      <c r="D20" s="5" t="str">
        <f t="shared" ref="D20:D21" si="1" xml:space="preserve"> $B$7 &amp; "_11 " &amp; $C$7 &amp;" " &amp; G20</f>
        <v>04_11 15 WO120</v>
      </c>
      <c r="E20" s="2"/>
      <c r="F20" s="2"/>
      <c r="G20" t="s">
        <v>160</v>
      </c>
    </row>
    <row r="21" spans="1:7" x14ac:dyDescent="0.25">
      <c r="A21" s="3" t="s">
        <v>167</v>
      </c>
      <c r="B21" s="4"/>
      <c r="C21" s="2"/>
      <c r="D21" s="5" t="str">
        <f t="shared" si="1"/>
        <v>04_11 15 WO220</v>
      </c>
      <c r="E21" s="2"/>
      <c r="F21" s="2"/>
      <c r="G21" t="s">
        <v>161</v>
      </c>
    </row>
    <row r="22" spans="1:7" x14ac:dyDescent="0.25">
      <c r="A22" s="3" t="s">
        <v>15</v>
      </c>
      <c r="B22" s="4"/>
      <c r="C22" s="2"/>
      <c r="D22" s="5" t="str">
        <f xml:space="preserve"> $B$7 &amp; "_41 " &amp; $C$7 &amp;" " &amp; G22</f>
        <v>04_41 15 BK010</v>
      </c>
      <c r="E22" s="2"/>
      <c r="F22" s="2"/>
      <c r="G22" t="s">
        <v>116</v>
      </c>
    </row>
    <row r="23" spans="1:7" x14ac:dyDescent="0.25">
      <c r="A23" s="3" t="s">
        <v>16</v>
      </c>
      <c r="B23" s="4"/>
      <c r="C23" s="2"/>
      <c r="D23" s="5" t="str">
        <f xml:space="preserve"> $B$7 &amp; "_41 " &amp; $C$7 &amp;" " &amp; G23</f>
        <v>04_41 15 JY810</v>
      </c>
      <c r="E23" s="2"/>
      <c r="F23" s="2"/>
      <c r="G23" s="2" t="s">
        <v>44</v>
      </c>
    </row>
    <row r="24" spans="1:7" x14ac:dyDescent="0.25">
      <c r="A24" s="3" t="s">
        <v>169</v>
      </c>
      <c r="B24" s="4"/>
      <c r="C24" s="2"/>
      <c r="D24" s="5" t="str">
        <f xml:space="preserve"> $B$7 &amp; "_41 " &amp; $C$7 &amp;" " &amp; G24</f>
        <v>04_41 15 VW834</v>
      </c>
      <c r="E24" s="2"/>
      <c r="F24" s="2"/>
      <c r="G24" t="s">
        <v>170</v>
      </c>
    </row>
    <row r="25" spans="1:7" x14ac:dyDescent="0.25">
      <c r="A25" s="3" t="s">
        <v>172</v>
      </c>
      <c r="B25" s="4"/>
      <c r="C25" s="2"/>
      <c r="D25" s="5" t="str">
        <f xml:space="preserve"> $B$7 &amp; "_71 " &amp; $C$7 &amp;" " &amp; G25</f>
        <v>04_71 15 TC834</v>
      </c>
      <c r="E25" s="2"/>
      <c r="F25" s="2"/>
      <c r="G25" t="s">
        <v>171</v>
      </c>
    </row>
    <row r="26" spans="1:7" x14ac:dyDescent="0.25">
      <c r="B26" s="2"/>
      <c r="C26" s="2"/>
      <c r="D26" s="2"/>
      <c r="E26" s="2"/>
      <c r="F26" s="2"/>
      <c r="G26" s="2"/>
    </row>
    <row r="27" spans="1:7" x14ac:dyDescent="0.25">
      <c r="B27" s="2"/>
      <c r="C27" s="2"/>
      <c r="D27" s="2"/>
      <c r="E27" s="2"/>
      <c r="F27" s="2"/>
      <c r="G27" s="2"/>
    </row>
    <row r="28" spans="1:7" x14ac:dyDescent="0.25">
      <c r="B28" s="2" t="s">
        <v>48</v>
      </c>
      <c r="C28" s="2"/>
      <c r="D28" s="2"/>
      <c r="E28" s="2"/>
      <c r="F28" s="2"/>
      <c r="G28" s="2"/>
    </row>
    <row r="29" spans="1:7" x14ac:dyDescent="0.25">
      <c r="B29" s="2" t="s">
        <v>49</v>
      </c>
    </row>
  </sheetData>
  <mergeCells count="7">
    <mergeCell ref="F4:G4"/>
    <mergeCell ref="A1:A3"/>
    <mergeCell ref="F1:G1"/>
    <mergeCell ref="D2:E2"/>
    <mergeCell ref="F2:G2"/>
    <mergeCell ref="D3:E3"/>
    <mergeCell ref="F3:G3"/>
  </mergeCells>
  <pageMargins left="0.643700787" right="0.643700787" top="0.59055118110236204" bottom="0.94488188976377996" header="0.31496062992126" footer="0.31496062992126"/>
  <pageSetup paperSize="9" scale="94" fitToHeight="2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3313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19050</xdr:rowOff>
              </from>
              <to>
                <xdr:col>0</xdr:col>
                <xdr:colOff>1990725</xdr:colOff>
                <xdr:row>2</xdr:row>
                <xdr:rowOff>161925</xdr:rowOff>
              </to>
            </anchor>
          </objectPr>
        </oleObject>
      </mc:Choice>
      <mc:Fallback>
        <oleObject progId="Visio.Drawing.11" shapeId="13313" r:id="rId4"/>
      </mc:Fallback>
    </mc:AlternateContent>
  </oleObject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>
    <pageSetUpPr fitToPage="1"/>
  </sheetPr>
  <dimension ref="A1:H29"/>
  <sheetViews>
    <sheetView zoomScaleNormal="100" zoomScaleSheetLayoutView="100" workbookViewId="0">
      <pane ySplit="7" topLeftCell="A8" activePane="bottomLeft" state="frozen"/>
      <selection pane="bottomLeft" activeCell="A25" sqref="A25"/>
    </sheetView>
  </sheetViews>
  <sheetFormatPr defaultRowHeight="15" x14ac:dyDescent="0.25"/>
  <cols>
    <col min="1" max="1" width="30.28515625" style="1" customWidth="1"/>
    <col min="2" max="2" width="4.28515625" customWidth="1"/>
    <col min="3" max="3" width="7.85546875" customWidth="1"/>
    <col min="4" max="4" width="15.5703125" bestFit="1" customWidth="1"/>
    <col min="8" max="8" width="9" style="6" customWidth="1"/>
  </cols>
  <sheetData>
    <row r="1" spans="1:8" x14ac:dyDescent="0.25">
      <c r="A1" s="46"/>
      <c r="B1" s="20" t="s">
        <v>60</v>
      </c>
      <c r="C1" s="20" t="s">
        <v>61</v>
      </c>
      <c r="D1" s="13"/>
      <c r="E1" s="13"/>
      <c r="F1" s="44" t="s">
        <v>63</v>
      </c>
      <c r="G1" s="45"/>
      <c r="H1" s="20" t="s">
        <v>69</v>
      </c>
    </row>
    <row r="2" spans="1:8" ht="15.75" x14ac:dyDescent="0.25">
      <c r="A2" s="47"/>
      <c r="B2" s="21" t="s">
        <v>72</v>
      </c>
      <c r="C2" s="22" t="s">
        <v>111</v>
      </c>
      <c r="D2" s="48" t="s">
        <v>71</v>
      </c>
      <c r="E2" s="49"/>
      <c r="F2" s="44" t="s">
        <v>64</v>
      </c>
      <c r="G2" s="45"/>
      <c r="H2" s="20" t="s">
        <v>70</v>
      </c>
    </row>
    <row r="3" spans="1:8" ht="15.75" x14ac:dyDescent="0.25">
      <c r="A3" s="47"/>
      <c r="B3" s="21"/>
      <c r="C3" s="23"/>
      <c r="D3" s="48" t="str">
        <f ca="1">sheetname(D3)</f>
        <v>RG 4-160</v>
      </c>
      <c r="E3" s="49"/>
      <c r="F3" s="44" t="s">
        <v>65</v>
      </c>
      <c r="G3" s="45"/>
      <c r="H3" s="20" t="s">
        <v>66</v>
      </c>
    </row>
    <row r="4" spans="1:8" ht="15.75" x14ac:dyDescent="0.25">
      <c r="A4" s="18" t="s">
        <v>62</v>
      </c>
      <c r="B4" s="21"/>
      <c r="C4" s="23"/>
      <c r="D4" s="14"/>
      <c r="E4" s="14"/>
      <c r="F4" s="44" t="s">
        <v>67</v>
      </c>
      <c r="G4" s="45"/>
      <c r="H4" s="24" t="s">
        <v>68</v>
      </c>
    </row>
    <row r="5" spans="1:8" x14ac:dyDescent="0.25">
      <c r="A5" s="19"/>
      <c r="B5" s="21"/>
      <c r="C5" s="23"/>
      <c r="D5" s="16"/>
      <c r="E5" s="16"/>
      <c r="F5" s="15"/>
      <c r="G5" s="16"/>
      <c r="H5" s="17"/>
    </row>
    <row r="6" spans="1:8" x14ac:dyDescent="0.25">
      <c r="A6"/>
      <c r="H6"/>
    </row>
    <row r="7" spans="1:8" s="2" customFormat="1" ht="15.75" thickBot="1" x14ac:dyDescent="0.3">
      <c r="A7" s="7" t="s">
        <v>0</v>
      </c>
      <c r="B7" s="8" t="s">
        <v>119</v>
      </c>
      <c r="C7" s="9" t="s">
        <v>175</v>
      </c>
      <c r="D7" s="10" t="s">
        <v>1</v>
      </c>
      <c r="E7" s="11"/>
      <c r="F7" s="11"/>
      <c r="G7" s="10" t="s">
        <v>27</v>
      </c>
      <c r="H7" s="12"/>
    </row>
    <row r="8" spans="1:8" x14ac:dyDescent="0.25">
      <c r="A8" s="26" t="s">
        <v>19</v>
      </c>
      <c r="B8" s="4"/>
      <c r="C8" s="2"/>
      <c r="D8" s="5" t="str">
        <f t="shared" ref="D8:D21" si="0" xml:space="preserve"> $B$7 &amp; "_11 " &amp; $C$7 &amp;" " &amp; G8</f>
        <v>04_11 16 LT610</v>
      </c>
      <c r="E8" s="2"/>
      <c r="F8" s="2"/>
      <c r="G8" t="s">
        <v>24</v>
      </c>
      <c r="H8" s="25"/>
    </row>
    <row r="9" spans="1:8" x14ac:dyDescent="0.25">
      <c r="A9" s="3" t="s">
        <v>20</v>
      </c>
      <c r="B9" s="4"/>
      <c r="C9" s="2"/>
      <c r="D9" s="5" t="str">
        <f t="shared" si="0"/>
        <v>04_11 16 LI610</v>
      </c>
      <c r="E9" s="2"/>
      <c r="F9" s="2"/>
      <c r="G9" t="s">
        <v>25</v>
      </c>
      <c r="H9" s="6" t="s">
        <v>28</v>
      </c>
    </row>
    <row r="10" spans="1:8" x14ac:dyDescent="0.25">
      <c r="A10" s="3" t="s">
        <v>18</v>
      </c>
      <c r="B10" s="5"/>
      <c r="C10" s="2"/>
      <c r="D10" s="5" t="str">
        <f t="shared" si="0"/>
        <v>04_11 16 LS611</v>
      </c>
      <c r="E10" s="2"/>
      <c r="F10" s="2"/>
      <c r="G10" t="s">
        <v>29</v>
      </c>
    </row>
    <row r="11" spans="1:8" x14ac:dyDescent="0.25">
      <c r="A11" s="3" t="s">
        <v>147</v>
      </c>
      <c r="B11" s="5"/>
      <c r="C11" s="2"/>
      <c r="D11" s="5" t="str">
        <f t="shared" si="0"/>
        <v>04_11 16 LS413</v>
      </c>
      <c r="E11" s="2"/>
      <c r="F11" s="2"/>
      <c r="G11" t="s">
        <v>148</v>
      </c>
    </row>
    <row r="12" spans="1:8" x14ac:dyDescent="0.25">
      <c r="A12" s="3" t="s">
        <v>22</v>
      </c>
      <c r="B12" s="4"/>
      <c r="C12" s="2"/>
      <c r="D12" s="5" t="str">
        <f t="shared" si="0"/>
        <v>04_11 16 FT510</v>
      </c>
      <c r="E12" s="2"/>
      <c r="F12" s="2"/>
      <c r="G12" t="s">
        <v>31</v>
      </c>
      <c r="H12" s="6" t="s">
        <v>28</v>
      </c>
    </row>
    <row r="13" spans="1:8" x14ac:dyDescent="0.25">
      <c r="A13" s="3" t="s">
        <v>23</v>
      </c>
      <c r="B13" s="4"/>
      <c r="C13" s="2"/>
      <c r="D13" s="5" t="str">
        <f t="shared" si="0"/>
        <v>04_11 16 FI510</v>
      </c>
      <c r="E13" s="2"/>
      <c r="F13" s="2"/>
      <c r="G13" t="s">
        <v>32</v>
      </c>
    </row>
    <row r="14" spans="1:8" x14ac:dyDescent="0.25">
      <c r="A14" s="3" t="s">
        <v>3</v>
      </c>
      <c r="B14" s="4"/>
      <c r="C14" s="2"/>
      <c r="D14" s="5" t="str">
        <f t="shared" si="0"/>
        <v>04_11 16 PO120</v>
      </c>
      <c r="E14" s="2"/>
      <c r="F14" s="2"/>
      <c r="G14" t="s">
        <v>34</v>
      </c>
    </row>
    <row r="15" spans="1:8" x14ac:dyDescent="0.25">
      <c r="A15" s="3" t="s">
        <v>4</v>
      </c>
      <c r="B15" s="4"/>
      <c r="C15" s="2"/>
      <c r="D15" s="5" t="str">
        <f t="shared" si="0"/>
        <v>04_11 16 PO220</v>
      </c>
      <c r="E15" s="2"/>
      <c r="F15" s="2"/>
      <c r="G15" t="s">
        <v>35</v>
      </c>
    </row>
    <row r="16" spans="1:8" x14ac:dyDescent="0.25">
      <c r="A16" s="3" t="s">
        <v>50</v>
      </c>
      <c r="B16" s="4"/>
      <c r="C16" s="2"/>
      <c r="D16" s="5" t="str">
        <f t="shared" si="0"/>
        <v>04_11 16 SV130</v>
      </c>
      <c r="E16" s="2"/>
      <c r="F16" s="2"/>
      <c r="G16" t="s">
        <v>38</v>
      </c>
    </row>
    <row r="17" spans="1:7" x14ac:dyDescent="0.25">
      <c r="A17" s="3" t="s">
        <v>51</v>
      </c>
      <c r="B17" s="4"/>
      <c r="C17" s="2"/>
      <c r="D17" s="5" t="str">
        <f t="shared" si="0"/>
        <v>04_11 16 SV230</v>
      </c>
      <c r="E17" s="2"/>
      <c r="F17" s="2"/>
      <c r="G17" t="s">
        <v>39</v>
      </c>
    </row>
    <row r="18" spans="1:7" x14ac:dyDescent="0.25">
      <c r="A18" s="3" t="s">
        <v>9</v>
      </c>
      <c r="B18" s="4"/>
      <c r="C18" s="2"/>
      <c r="D18" s="5" t="str">
        <f t="shared" si="0"/>
        <v>04_11 16 HV130</v>
      </c>
      <c r="E18" s="2"/>
      <c r="F18" s="2"/>
      <c r="G18" t="s">
        <v>57</v>
      </c>
    </row>
    <row r="19" spans="1:7" x14ac:dyDescent="0.25">
      <c r="A19" s="3" t="s">
        <v>10</v>
      </c>
      <c r="B19" s="4"/>
      <c r="C19" s="2"/>
      <c r="D19" s="5" t="str">
        <f t="shared" si="0"/>
        <v>04_11 16 HV230</v>
      </c>
      <c r="E19" s="2"/>
      <c r="F19" s="2"/>
      <c r="G19" t="s">
        <v>58</v>
      </c>
    </row>
    <row r="20" spans="1:7" x14ac:dyDescent="0.25">
      <c r="A20" s="3" t="s">
        <v>166</v>
      </c>
      <c r="B20" s="4"/>
      <c r="C20" s="2"/>
      <c r="D20" s="5" t="str">
        <f t="shared" si="0"/>
        <v>04_11 16 WO120</v>
      </c>
      <c r="E20" s="2"/>
      <c r="F20" s="2"/>
      <c r="G20" t="s">
        <v>160</v>
      </c>
    </row>
    <row r="21" spans="1:7" x14ac:dyDescent="0.25">
      <c r="A21" s="3" t="s">
        <v>167</v>
      </c>
      <c r="B21" s="4"/>
      <c r="C21" s="2"/>
      <c r="D21" s="5" t="str">
        <f t="shared" si="0"/>
        <v>04_11 16 WO220</v>
      </c>
      <c r="E21" s="2"/>
      <c r="F21" s="2"/>
      <c r="G21" t="s">
        <v>161</v>
      </c>
    </row>
    <row r="22" spans="1:7" x14ac:dyDescent="0.25">
      <c r="A22" s="3" t="s">
        <v>15</v>
      </c>
      <c r="B22" s="4"/>
      <c r="C22" s="2"/>
      <c r="D22" s="5" t="str">
        <f xml:space="preserve"> $B$7 &amp; "_41 " &amp; $C$7 &amp;" " &amp; G22</f>
        <v>04_41 16 BK010</v>
      </c>
      <c r="E22" s="2"/>
      <c r="F22" s="2"/>
      <c r="G22" t="s">
        <v>116</v>
      </c>
    </row>
    <row r="23" spans="1:7" x14ac:dyDescent="0.25">
      <c r="A23" s="3" t="s">
        <v>16</v>
      </c>
      <c r="B23" s="4"/>
      <c r="C23" s="2"/>
      <c r="D23" s="5" t="str">
        <f xml:space="preserve"> $B$7 &amp; "_41 " &amp; $C$7 &amp;" " &amp; G23</f>
        <v>04_41 16 JY810</v>
      </c>
      <c r="E23" s="2"/>
      <c r="F23" s="2"/>
      <c r="G23" s="2" t="s">
        <v>44</v>
      </c>
    </row>
    <row r="24" spans="1:7" x14ac:dyDescent="0.25">
      <c r="A24" s="3" t="s">
        <v>169</v>
      </c>
      <c r="B24" s="4"/>
      <c r="C24" s="2"/>
      <c r="D24" s="5" t="str">
        <f xml:space="preserve"> $B$7 &amp; "_41 " &amp; $C$7 &amp;" " &amp; G24</f>
        <v>04_41 16 VW834</v>
      </c>
      <c r="E24" s="2"/>
      <c r="F24" s="2"/>
      <c r="G24" t="s">
        <v>170</v>
      </c>
    </row>
    <row r="25" spans="1:7" x14ac:dyDescent="0.25">
      <c r="A25" s="3" t="s">
        <v>172</v>
      </c>
      <c r="B25" s="4"/>
      <c r="C25" s="2"/>
      <c r="D25" s="5" t="str">
        <f xml:space="preserve"> $B$7 &amp; "_71 " &amp; $C$7 &amp;" " &amp; G25</f>
        <v>04_71 16 TC834</v>
      </c>
      <c r="E25" s="2"/>
      <c r="F25" s="2"/>
      <c r="G25" t="s">
        <v>171</v>
      </c>
    </row>
    <row r="26" spans="1:7" x14ac:dyDescent="0.25">
      <c r="B26" s="2"/>
      <c r="C26" s="2"/>
      <c r="D26" s="2"/>
      <c r="E26" s="2"/>
      <c r="F26" s="2"/>
      <c r="G26" s="2"/>
    </row>
    <row r="27" spans="1:7" x14ac:dyDescent="0.25">
      <c r="B27" s="2"/>
      <c r="C27" s="2"/>
      <c r="D27" s="2"/>
      <c r="E27" s="2"/>
      <c r="F27" s="2"/>
      <c r="G27" s="2"/>
    </row>
    <row r="28" spans="1:7" x14ac:dyDescent="0.25">
      <c r="B28" s="2" t="s">
        <v>48</v>
      </c>
      <c r="C28" s="2"/>
      <c r="D28" s="2"/>
      <c r="E28" s="2"/>
      <c r="F28" s="2"/>
      <c r="G28" s="2"/>
    </row>
    <row r="29" spans="1:7" x14ac:dyDescent="0.25">
      <c r="B29" s="2" t="s">
        <v>49</v>
      </c>
    </row>
  </sheetData>
  <mergeCells count="7">
    <mergeCell ref="F4:G4"/>
    <mergeCell ref="A1:A3"/>
    <mergeCell ref="F1:G1"/>
    <mergeCell ref="D2:E2"/>
    <mergeCell ref="F2:G2"/>
    <mergeCell ref="D3:E3"/>
    <mergeCell ref="F3:G3"/>
  </mergeCells>
  <pageMargins left="0.643700787" right="0.643700787" top="0.59055118110236204" bottom="0.94488188976377996" header="0.31496062992126" footer="0.31496062992126"/>
  <pageSetup paperSize="9" scale="94" fitToHeight="2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4337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19050</xdr:rowOff>
              </from>
              <to>
                <xdr:col>0</xdr:col>
                <xdr:colOff>1990725</xdr:colOff>
                <xdr:row>2</xdr:row>
                <xdr:rowOff>161925</xdr:rowOff>
              </to>
            </anchor>
          </objectPr>
        </oleObject>
      </mc:Choice>
      <mc:Fallback>
        <oleObject progId="Visio.Drawing.11" shapeId="14337" r:id="rId4"/>
      </mc:Fallback>
    </mc:AlternateContent>
  </oleObject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pageSetUpPr fitToPage="1"/>
  </sheetPr>
  <dimension ref="A1:H103"/>
  <sheetViews>
    <sheetView zoomScaleNormal="100" zoomScaleSheetLayoutView="100" workbookViewId="0">
      <pane ySplit="7" topLeftCell="A50" activePane="bottomLeft" state="frozen"/>
      <selection pane="bottomLeft" activeCell="G62" sqref="G62"/>
    </sheetView>
  </sheetViews>
  <sheetFormatPr defaultRowHeight="15" x14ac:dyDescent="0.25"/>
  <cols>
    <col min="1" max="1" width="30.28515625" style="1" customWidth="1"/>
    <col min="2" max="2" width="4.28515625" customWidth="1"/>
    <col min="3" max="3" width="7.85546875" customWidth="1"/>
    <col min="4" max="4" width="15.5703125" bestFit="1" customWidth="1"/>
    <col min="8" max="8" width="9" style="6" customWidth="1"/>
  </cols>
  <sheetData>
    <row r="1" spans="1:8" x14ac:dyDescent="0.25">
      <c r="A1" s="46"/>
      <c r="B1" s="20" t="s">
        <v>60</v>
      </c>
      <c r="C1" s="20" t="s">
        <v>61</v>
      </c>
      <c r="D1" s="13"/>
      <c r="E1" s="13"/>
      <c r="F1" s="44" t="s">
        <v>63</v>
      </c>
      <c r="G1" s="45"/>
      <c r="H1" s="20" t="s">
        <v>69</v>
      </c>
    </row>
    <row r="2" spans="1:8" ht="15.75" x14ac:dyDescent="0.25">
      <c r="A2" s="47"/>
      <c r="B2" s="21" t="s">
        <v>72</v>
      </c>
      <c r="C2" s="22" t="s">
        <v>111</v>
      </c>
      <c r="D2" s="48" t="s">
        <v>71</v>
      </c>
      <c r="E2" s="49"/>
      <c r="F2" s="44" t="s">
        <v>64</v>
      </c>
      <c r="G2" s="45"/>
      <c r="H2" s="20" t="s">
        <v>70</v>
      </c>
    </row>
    <row r="3" spans="1:8" ht="15.75" x14ac:dyDescent="0.25">
      <c r="A3" s="47"/>
      <c r="B3" s="21"/>
      <c r="C3" s="23"/>
      <c r="D3" s="48" t="str">
        <f ca="1">sheetname(D3)</f>
        <v>RG 4-170</v>
      </c>
      <c r="E3" s="49"/>
      <c r="F3" s="44" t="s">
        <v>65</v>
      </c>
      <c r="G3" s="45"/>
      <c r="H3" s="20" t="s">
        <v>66</v>
      </c>
    </row>
    <row r="4" spans="1:8" ht="15.75" x14ac:dyDescent="0.25">
      <c r="A4" s="18" t="s">
        <v>62</v>
      </c>
      <c r="B4" s="21"/>
      <c r="C4" s="23"/>
      <c r="D4" s="14"/>
      <c r="E4" s="14"/>
      <c r="F4" s="44" t="s">
        <v>67</v>
      </c>
      <c r="G4" s="45"/>
      <c r="H4" s="24" t="s">
        <v>68</v>
      </c>
    </row>
    <row r="5" spans="1:8" x14ac:dyDescent="0.25">
      <c r="A5" s="19"/>
      <c r="B5" s="21"/>
      <c r="C5" s="23"/>
      <c r="D5" s="16"/>
      <c r="E5" s="16"/>
      <c r="F5" s="15"/>
      <c r="G5" s="16"/>
      <c r="H5" s="17"/>
    </row>
    <row r="6" spans="1:8" x14ac:dyDescent="0.25">
      <c r="A6"/>
      <c r="H6"/>
    </row>
    <row r="7" spans="1:8" s="2" customFormat="1" ht="15.75" thickBot="1" x14ac:dyDescent="0.3">
      <c r="A7" s="7" t="s">
        <v>0</v>
      </c>
      <c r="B7" s="8" t="s">
        <v>119</v>
      </c>
      <c r="C7" s="9" t="s">
        <v>184</v>
      </c>
      <c r="D7" s="10" t="s">
        <v>1</v>
      </c>
      <c r="E7" s="11"/>
      <c r="F7" s="11"/>
      <c r="G7" s="10" t="s">
        <v>27</v>
      </c>
      <c r="H7" s="12"/>
    </row>
    <row r="8" spans="1:8" x14ac:dyDescent="0.25">
      <c r="A8" s="35" t="s">
        <v>125</v>
      </c>
      <c r="B8" s="36"/>
      <c r="C8" s="37"/>
      <c r="D8" s="38" t="str">
        <f t="shared" ref="D8:D57" si="0" xml:space="preserve"> $B$7 &amp; "_11 " &amp; $C$7 &amp;" " &amp; G8</f>
        <v>04_11 17 LT610</v>
      </c>
      <c r="E8" s="37"/>
      <c r="F8" s="37"/>
      <c r="G8" s="37" t="s">
        <v>24</v>
      </c>
      <c r="H8" s="39"/>
    </row>
    <row r="9" spans="1:8" x14ac:dyDescent="0.25">
      <c r="A9" s="35" t="s">
        <v>126</v>
      </c>
      <c r="B9" s="36"/>
      <c r="C9" s="37"/>
      <c r="D9" s="38" t="str">
        <f t="shared" si="0"/>
        <v>04_11 17 LI610</v>
      </c>
      <c r="E9" s="37"/>
      <c r="F9" s="37"/>
      <c r="G9" s="37" t="s">
        <v>25</v>
      </c>
      <c r="H9" s="39" t="s">
        <v>28</v>
      </c>
    </row>
    <row r="10" spans="1:8" x14ac:dyDescent="0.25">
      <c r="A10" s="35" t="s">
        <v>122</v>
      </c>
      <c r="B10" s="38"/>
      <c r="C10" s="37"/>
      <c r="D10" s="38" t="str">
        <f t="shared" si="0"/>
        <v>04_11 17 LS611</v>
      </c>
      <c r="E10" s="37"/>
      <c r="F10" s="37"/>
      <c r="G10" s="37" t="s">
        <v>29</v>
      </c>
      <c r="H10" s="39"/>
    </row>
    <row r="11" spans="1:8" x14ac:dyDescent="0.25">
      <c r="A11" s="35" t="s">
        <v>124</v>
      </c>
      <c r="B11" s="38"/>
      <c r="C11" s="37"/>
      <c r="D11" s="38" t="str">
        <f t="shared" si="0"/>
        <v>04_11 17 LF610</v>
      </c>
      <c r="E11" s="37"/>
      <c r="F11" s="37"/>
      <c r="G11" s="37" t="s">
        <v>176</v>
      </c>
      <c r="H11" s="39"/>
    </row>
    <row r="12" spans="1:8" x14ac:dyDescent="0.25">
      <c r="A12" s="35" t="s">
        <v>127</v>
      </c>
      <c r="B12" s="36"/>
      <c r="C12" s="37"/>
      <c r="D12" s="38" t="str">
        <f t="shared" si="0"/>
        <v>04_11 17 LS412</v>
      </c>
      <c r="E12" s="37"/>
      <c r="F12" s="37"/>
      <c r="G12" s="37" t="s">
        <v>26</v>
      </c>
      <c r="H12" s="39"/>
    </row>
    <row r="13" spans="1:8" x14ac:dyDescent="0.25">
      <c r="A13" s="35" t="s">
        <v>21</v>
      </c>
      <c r="B13" s="36"/>
      <c r="C13" s="37"/>
      <c r="D13" s="38" t="str">
        <f t="shared" si="0"/>
        <v>04_11 17 LS411</v>
      </c>
      <c r="E13" s="37"/>
      <c r="F13" s="37"/>
      <c r="G13" s="37" t="s">
        <v>30</v>
      </c>
      <c r="H13" s="39"/>
    </row>
    <row r="14" spans="1:8" x14ac:dyDescent="0.25">
      <c r="A14" s="35" t="s">
        <v>22</v>
      </c>
      <c r="B14" s="36"/>
      <c r="C14" s="37"/>
      <c r="D14" s="38" t="str">
        <f t="shared" si="0"/>
        <v>04_11 17 FT510</v>
      </c>
      <c r="E14" s="37"/>
      <c r="F14" s="37"/>
      <c r="G14" s="37" t="s">
        <v>31</v>
      </c>
      <c r="H14" s="39" t="s">
        <v>28</v>
      </c>
    </row>
    <row r="15" spans="1:8" x14ac:dyDescent="0.25">
      <c r="A15" s="35" t="s">
        <v>23</v>
      </c>
      <c r="B15" s="36"/>
      <c r="C15" s="37"/>
      <c r="D15" s="38" t="str">
        <f t="shared" si="0"/>
        <v>04_11 17 FI510</v>
      </c>
      <c r="E15" s="37"/>
      <c r="F15" s="37"/>
      <c r="G15" s="37" t="s">
        <v>32</v>
      </c>
      <c r="H15" s="39"/>
    </row>
    <row r="16" spans="1:8" x14ac:dyDescent="0.25">
      <c r="A16" s="35" t="s">
        <v>52</v>
      </c>
      <c r="B16" s="36"/>
      <c r="C16" s="37"/>
      <c r="D16" s="38" t="str">
        <f t="shared" si="0"/>
        <v>04_11 17 PT510</v>
      </c>
      <c r="E16" s="37"/>
      <c r="F16" s="37"/>
      <c r="G16" s="37" t="s">
        <v>33</v>
      </c>
      <c r="H16" s="39" t="s">
        <v>28</v>
      </c>
    </row>
    <row r="17" spans="1:8" x14ac:dyDescent="0.25">
      <c r="A17" s="35" t="s">
        <v>53</v>
      </c>
      <c r="B17" s="36"/>
      <c r="C17" s="37"/>
      <c r="D17" s="38" t="str">
        <f t="shared" si="0"/>
        <v>04_11 17 PI510</v>
      </c>
      <c r="E17" s="37"/>
      <c r="F17" s="37"/>
      <c r="G17" s="37" t="s">
        <v>54</v>
      </c>
      <c r="H17" s="39"/>
    </row>
    <row r="18" spans="1:8" x14ac:dyDescent="0.25">
      <c r="A18" s="35" t="s">
        <v>130</v>
      </c>
      <c r="B18" s="36"/>
      <c r="C18" s="37"/>
      <c r="D18" s="38" t="str">
        <f t="shared" si="0"/>
        <v>04_11 17 HV510</v>
      </c>
      <c r="E18" s="37"/>
      <c r="F18" s="37"/>
      <c r="G18" s="40" t="s">
        <v>87</v>
      </c>
      <c r="H18" s="39"/>
    </row>
    <row r="19" spans="1:8" x14ac:dyDescent="0.25">
      <c r="A19" s="35" t="s">
        <v>22</v>
      </c>
      <c r="B19" s="36"/>
      <c r="C19" s="37"/>
      <c r="D19" s="38" t="str">
        <f t="shared" ref="D19:D23" si="1" xml:space="preserve"> $B$7 &amp; "_11 " &amp; $C$7 &amp;" " &amp; G19</f>
        <v>04_11 17 FT511</v>
      </c>
      <c r="E19" s="37"/>
      <c r="F19" s="37"/>
      <c r="G19" s="37" t="s">
        <v>177</v>
      </c>
      <c r="H19" s="39" t="s">
        <v>28</v>
      </c>
    </row>
    <row r="20" spans="1:8" x14ac:dyDescent="0.25">
      <c r="A20" s="35" t="s">
        <v>23</v>
      </c>
      <c r="B20" s="36"/>
      <c r="C20" s="37"/>
      <c r="D20" s="38" t="str">
        <f t="shared" si="1"/>
        <v>04_11 17 FI511</v>
      </c>
      <c r="E20" s="37"/>
      <c r="F20" s="37"/>
      <c r="G20" s="37" t="s">
        <v>178</v>
      </c>
      <c r="H20" s="39"/>
    </row>
    <row r="21" spans="1:8" x14ac:dyDescent="0.25">
      <c r="A21" s="35" t="s">
        <v>52</v>
      </c>
      <c r="B21" s="36"/>
      <c r="C21" s="37"/>
      <c r="D21" s="38" t="str">
        <f t="shared" si="1"/>
        <v>04_11 17 PT511</v>
      </c>
      <c r="E21" s="37"/>
      <c r="F21" s="37"/>
      <c r="G21" s="37" t="s">
        <v>179</v>
      </c>
      <c r="H21" s="39" t="s">
        <v>28</v>
      </c>
    </row>
    <row r="22" spans="1:8" x14ac:dyDescent="0.25">
      <c r="A22" s="35" t="s">
        <v>53</v>
      </c>
      <c r="B22" s="36"/>
      <c r="C22" s="37"/>
      <c r="D22" s="38" t="str">
        <f t="shared" si="1"/>
        <v>04_11 17 PI511</v>
      </c>
      <c r="E22" s="37"/>
      <c r="F22" s="37"/>
      <c r="G22" s="37" t="s">
        <v>180</v>
      </c>
      <c r="H22" s="39"/>
    </row>
    <row r="23" spans="1:8" x14ac:dyDescent="0.25">
      <c r="A23" s="35" t="s">
        <v>130</v>
      </c>
      <c r="B23" s="36"/>
      <c r="C23" s="37"/>
      <c r="D23" s="38" t="str">
        <f t="shared" si="1"/>
        <v>04_11 17 HV513</v>
      </c>
      <c r="E23" s="37"/>
      <c r="F23" s="37"/>
      <c r="G23" s="40" t="s">
        <v>181</v>
      </c>
      <c r="H23" s="39"/>
    </row>
    <row r="24" spans="1:8" x14ac:dyDescent="0.25">
      <c r="A24" s="35" t="s">
        <v>7</v>
      </c>
      <c r="B24" s="36"/>
      <c r="C24" s="37"/>
      <c r="D24" s="38" t="str">
        <f t="shared" si="0"/>
        <v>04_11 17 HV110</v>
      </c>
      <c r="E24" s="37"/>
      <c r="F24" s="37"/>
      <c r="G24" s="37" t="s">
        <v>55</v>
      </c>
      <c r="H24" s="39"/>
    </row>
    <row r="25" spans="1:8" x14ac:dyDescent="0.25">
      <c r="A25" s="35" t="s">
        <v>8</v>
      </c>
      <c r="B25" s="36"/>
      <c r="C25" s="37"/>
      <c r="D25" s="38" t="str">
        <f t="shared" si="0"/>
        <v>04_11 17 HV210</v>
      </c>
      <c r="E25" s="37"/>
      <c r="F25" s="37"/>
      <c r="G25" s="37" t="s">
        <v>56</v>
      </c>
      <c r="H25" s="39"/>
    </row>
    <row r="26" spans="1:8" x14ac:dyDescent="0.25">
      <c r="A26" s="35" t="s">
        <v>182</v>
      </c>
      <c r="B26" s="36"/>
      <c r="C26" s="37"/>
      <c r="D26" s="38" t="str">
        <f t="shared" ref="D26" si="2" xml:space="preserve"> $B$7 &amp; "_11 " &amp; $C$7 &amp;" " &amp; G26</f>
        <v>04_11 17 HV310</v>
      </c>
      <c r="E26" s="37"/>
      <c r="F26" s="37"/>
      <c r="G26" s="37" t="s">
        <v>183</v>
      </c>
      <c r="H26" s="39"/>
    </row>
    <row r="27" spans="1:8" x14ac:dyDescent="0.25">
      <c r="A27" s="35" t="s">
        <v>3</v>
      </c>
      <c r="B27" s="36"/>
      <c r="C27" s="37"/>
      <c r="D27" s="38" t="str">
        <f t="shared" si="0"/>
        <v>04_11 17 PO120</v>
      </c>
      <c r="E27" s="37"/>
      <c r="F27" s="37"/>
      <c r="G27" s="37" t="s">
        <v>34</v>
      </c>
      <c r="H27" s="39"/>
    </row>
    <row r="28" spans="1:8" x14ac:dyDescent="0.25">
      <c r="A28" s="35" t="s">
        <v>4</v>
      </c>
      <c r="B28" s="36"/>
      <c r="C28" s="37"/>
      <c r="D28" s="38" t="str">
        <f t="shared" si="0"/>
        <v>04_11 17 PO220</v>
      </c>
      <c r="E28" s="37"/>
      <c r="F28" s="37"/>
      <c r="G28" s="37" t="s">
        <v>35</v>
      </c>
      <c r="H28" s="39"/>
    </row>
    <row r="29" spans="1:8" x14ac:dyDescent="0.25">
      <c r="A29" s="35" t="s">
        <v>4</v>
      </c>
      <c r="B29" s="36"/>
      <c r="C29" s="37"/>
      <c r="D29" s="38" t="str">
        <f t="shared" si="0"/>
        <v>04_11 17 PO320</v>
      </c>
      <c r="E29" s="37"/>
      <c r="F29" s="37"/>
      <c r="G29" s="37" t="s">
        <v>146</v>
      </c>
      <c r="H29" s="39"/>
    </row>
    <row r="30" spans="1:8" x14ac:dyDescent="0.25">
      <c r="A30" s="35" t="s">
        <v>81</v>
      </c>
      <c r="B30" s="36"/>
      <c r="C30" s="37"/>
      <c r="D30" s="38" t="str">
        <f t="shared" si="0"/>
        <v>04_11 17 TS120</v>
      </c>
      <c r="E30" s="37"/>
      <c r="F30" s="37"/>
      <c r="G30" s="37" t="s">
        <v>78</v>
      </c>
      <c r="H30" s="39"/>
    </row>
    <row r="31" spans="1:8" x14ac:dyDescent="0.25">
      <c r="A31" s="35" t="s">
        <v>80</v>
      </c>
      <c r="B31" s="36"/>
      <c r="C31" s="37"/>
      <c r="D31" s="38" t="str">
        <f t="shared" si="0"/>
        <v>04_11 17 TS220</v>
      </c>
      <c r="E31" s="37"/>
      <c r="F31" s="37"/>
      <c r="G31" s="37" t="s">
        <v>79</v>
      </c>
      <c r="H31" s="39"/>
    </row>
    <row r="32" spans="1:8" x14ac:dyDescent="0.25">
      <c r="A32" s="35" t="s">
        <v>185</v>
      </c>
      <c r="B32" s="36"/>
      <c r="C32" s="37"/>
      <c r="D32" s="38" t="str">
        <f t="shared" ref="D32:D35" si="3" xml:space="preserve"> $B$7 &amp; "_11 " &amp; $C$7 &amp;" " &amp; G32</f>
        <v>04_11 17 TS320</v>
      </c>
      <c r="E32" s="37"/>
      <c r="F32" s="37"/>
      <c r="G32" s="37" t="s">
        <v>159</v>
      </c>
      <c r="H32" s="39"/>
    </row>
    <row r="33" spans="1:8" x14ac:dyDescent="0.25">
      <c r="A33" s="35" t="s">
        <v>186</v>
      </c>
      <c r="B33" s="36"/>
      <c r="C33" s="37"/>
      <c r="D33" s="38" t="str">
        <f t="shared" si="3"/>
        <v>04_11 17 LS120</v>
      </c>
      <c r="E33" s="37"/>
      <c r="F33" s="37"/>
      <c r="G33" s="37" t="s">
        <v>189</v>
      </c>
      <c r="H33" s="39"/>
    </row>
    <row r="34" spans="1:8" x14ac:dyDescent="0.25">
      <c r="A34" s="35" t="s">
        <v>188</v>
      </c>
      <c r="B34" s="36"/>
      <c r="C34" s="37"/>
      <c r="D34" s="38" t="str">
        <f t="shared" si="3"/>
        <v>04_11 17 LS220</v>
      </c>
      <c r="E34" s="37"/>
      <c r="F34" s="37"/>
      <c r="G34" s="37" t="s">
        <v>190</v>
      </c>
      <c r="H34" s="39"/>
    </row>
    <row r="35" spans="1:8" x14ac:dyDescent="0.25">
      <c r="A35" s="35" t="s">
        <v>187</v>
      </c>
      <c r="B35" s="36"/>
      <c r="C35" s="37"/>
      <c r="D35" s="38" t="str">
        <f t="shared" si="3"/>
        <v>04_11 17 LS320</v>
      </c>
      <c r="E35" s="37"/>
      <c r="F35" s="37"/>
      <c r="G35" s="37" t="s">
        <v>191</v>
      </c>
      <c r="H35" s="39"/>
    </row>
    <row r="36" spans="1:8" x14ac:dyDescent="0.25">
      <c r="A36" s="35" t="s">
        <v>50</v>
      </c>
      <c r="B36" s="36"/>
      <c r="C36" s="37"/>
      <c r="D36" s="38" t="str">
        <f t="shared" si="0"/>
        <v>04_11 17 SV130</v>
      </c>
      <c r="E36" s="37"/>
      <c r="F36" s="37"/>
      <c r="G36" s="37" t="s">
        <v>38</v>
      </c>
      <c r="H36" s="39"/>
    </row>
    <row r="37" spans="1:8" x14ac:dyDescent="0.25">
      <c r="A37" s="35" t="s">
        <v>51</v>
      </c>
      <c r="B37" s="36"/>
      <c r="C37" s="37"/>
      <c r="D37" s="38" t="str">
        <f t="shared" si="0"/>
        <v>04_11 17 SV230</v>
      </c>
      <c r="E37" s="37"/>
      <c r="F37" s="37"/>
      <c r="G37" s="37" t="s">
        <v>39</v>
      </c>
      <c r="H37" s="39"/>
    </row>
    <row r="38" spans="1:8" x14ac:dyDescent="0.25">
      <c r="A38" s="35" t="s">
        <v>155</v>
      </c>
      <c r="B38" s="36"/>
      <c r="C38" s="37"/>
      <c r="D38" s="38" t="str">
        <f t="shared" ref="D38" si="4" xml:space="preserve"> $B$7 &amp; "_11 " &amp; $C$7 &amp;" " &amp; G38</f>
        <v>04_11 17 SV330</v>
      </c>
      <c r="E38" s="37"/>
      <c r="F38" s="37"/>
      <c r="G38" s="37" t="s">
        <v>156</v>
      </c>
      <c r="H38" s="39"/>
    </row>
    <row r="39" spans="1:8" x14ac:dyDescent="0.25">
      <c r="A39" s="35" t="s">
        <v>9</v>
      </c>
      <c r="B39" s="36"/>
      <c r="C39" s="37"/>
      <c r="D39" s="38" t="str">
        <f t="shared" si="0"/>
        <v>04_11 17 HV130</v>
      </c>
      <c r="E39" s="37"/>
      <c r="F39" s="37"/>
      <c r="G39" s="37" t="s">
        <v>57</v>
      </c>
      <c r="H39" s="39"/>
    </row>
    <row r="40" spans="1:8" x14ac:dyDescent="0.25">
      <c r="A40" s="35" t="s">
        <v>10</v>
      </c>
      <c r="B40" s="36"/>
      <c r="C40" s="37"/>
      <c r="D40" s="38" t="str">
        <f t="shared" si="0"/>
        <v>04_11 17 HV230</v>
      </c>
      <c r="E40" s="37"/>
      <c r="F40" s="37"/>
      <c r="G40" s="37" t="s">
        <v>58</v>
      </c>
      <c r="H40" s="39"/>
    </row>
    <row r="41" spans="1:8" x14ac:dyDescent="0.25">
      <c r="A41" s="35" t="s">
        <v>157</v>
      </c>
      <c r="B41" s="36"/>
      <c r="C41" s="37"/>
      <c r="D41" s="38" t="str">
        <f t="shared" ref="D41" si="5" xml:space="preserve"> $B$7 &amp; "_11 " &amp; $C$7 &amp;" " &amp; G41</f>
        <v>04_11 17 HV330</v>
      </c>
      <c r="E41" s="37"/>
      <c r="F41" s="37"/>
      <c r="G41" s="37" t="s">
        <v>158</v>
      </c>
      <c r="H41" s="39"/>
    </row>
    <row r="42" spans="1:8" x14ac:dyDescent="0.25">
      <c r="A42" s="35" t="s">
        <v>192</v>
      </c>
      <c r="B42" s="36"/>
      <c r="C42" s="37"/>
      <c r="D42" s="38" t="str">
        <f t="shared" si="0"/>
        <v>04_11 17 HV511</v>
      </c>
      <c r="E42" s="37"/>
      <c r="F42" s="37"/>
      <c r="G42" s="37" t="s">
        <v>75</v>
      </c>
      <c r="H42" s="39"/>
    </row>
    <row r="43" spans="1:8" x14ac:dyDescent="0.25">
      <c r="A43" s="35" t="s">
        <v>192</v>
      </c>
      <c r="B43" s="36"/>
      <c r="C43" s="37"/>
      <c r="D43" s="38" t="str">
        <f t="shared" si="0"/>
        <v>04_11 17 HV512</v>
      </c>
      <c r="E43" s="37"/>
      <c r="F43" s="37"/>
      <c r="G43" s="37" t="s">
        <v>131</v>
      </c>
      <c r="H43" s="39"/>
    </row>
    <row r="44" spans="1:8" x14ac:dyDescent="0.25">
      <c r="A44" s="35" t="s">
        <v>136</v>
      </c>
      <c r="B44" s="36"/>
      <c r="C44" s="37"/>
      <c r="D44" s="38" t="str">
        <f t="shared" si="0"/>
        <v>04_11 17 HV111</v>
      </c>
      <c r="E44" s="37"/>
      <c r="F44" s="37"/>
      <c r="G44" s="37" t="s">
        <v>138</v>
      </c>
      <c r="H44" s="39"/>
    </row>
    <row r="45" spans="1:8" x14ac:dyDescent="0.25">
      <c r="A45" s="35" t="s">
        <v>137</v>
      </c>
      <c r="B45" s="36"/>
      <c r="C45" s="37"/>
      <c r="D45" s="38" t="str">
        <f t="shared" si="0"/>
        <v>04_11 17 HV211</v>
      </c>
      <c r="E45" s="37"/>
      <c r="F45" s="37"/>
      <c r="G45" s="37" t="s">
        <v>139</v>
      </c>
      <c r="H45" s="39"/>
    </row>
    <row r="46" spans="1:8" x14ac:dyDescent="0.25">
      <c r="A46" s="35" t="s">
        <v>194</v>
      </c>
      <c r="B46" s="36"/>
      <c r="C46" s="37"/>
      <c r="D46" s="38" t="str">
        <f t="shared" si="0"/>
        <v>04_11 17 HV311</v>
      </c>
      <c r="E46" s="37"/>
      <c r="F46" s="37"/>
      <c r="G46" s="37" t="s">
        <v>193</v>
      </c>
      <c r="H46" s="39"/>
    </row>
    <row r="47" spans="1:8" x14ac:dyDescent="0.25">
      <c r="A47" s="35" t="s">
        <v>195</v>
      </c>
      <c r="B47" s="36"/>
      <c r="C47" s="37"/>
      <c r="D47" s="38" t="str">
        <f t="shared" si="0"/>
        <v>04_11 17 MV510</v>
      </c>
      <c r="E47" s="37"/>
      <c r="F47" s="37"/>
      <c r="G47" s="40" t="s">
        <v>196</v>
      </c>
      <c r="H47" s="39"/>
    </row>
    <row r="48" spans="1:8" x14ac:dyDescent="0.25">
      <c r="A48" s="35" t="s">
        <v>197</v>
      </c>
      <c r="B48" s="36"/>
      <c r="C48" s="37"/>
      <c r="D48" s="38" t="str">
        <f t="shared" si="0"/>
        <v>04_11 17 HV530</v>
      </c>
      <c r="E48" s="37"/>
      <c r="F48" s="37"/>
      <c r="G48" s="37" t="s">
        <v>59</v>
      </c>
      <c r="H48" s="39"/>
    </row>
    <row r="49" spans="1:8" x14ac:dyDescent="0.25">
      <c r="A49" s="35" t="s">
        <v>198</v>
      </c>
      <c r="B49" s="36"/>
      <c r="C49" s="37"/>
      <c r="D49" s="38" t="str">
        <f t="shared" si="0"/>
        <v>04_11 17 HV531</v>
      </c>
      <c r="E49" s="37"/>
      <c r="F49" s="37"/>
      <c r="G49" s="37" t="s">
        <v>84</v>
      </c>
      <c r="H49" s="39"/>
    </row>
    <row r="50" spans="1:8" x14ac:dyDescent="0.25">
      <c r="A50" s="35" t="s">
        <v>199</v>
      </c>
      <c r="B50" s="36"/>
      <c r="C50" s="37"/>
      <c r="D50" s="38" t="str">
        <f t="shared" ref="D50:D51" si="6" xml:space="preserve"> $B$7 &amp; "_11 " &amp; $C$7 &amp;" " &amp; G50</f>
        <v>04_11 17 HV540</v>
      </c>
      <c r="E50" s="37"/>
      <c r="F50" s="37"/>
      <c r="G50" s="37" t="s">
        <v>202</v>
      </c>
      <c r="H50" s="39"/>
    </row>
    <row r="51" spans="1:8" x14ac:dyDescent="0.25">
      <c r="A51" s="35" t="s">
        <v>200</v>
      </c>
      <c r="B51" s="36"/>
      <c r="C51" s="37"/>
      <c r="D51" s="38" t="str">
        <f t="shared" si="6"/>
        <v>04_11 17 HV541</v>
      </c>
      <c r="E51" s="37"/>
      <c r="F51" s="37"/>
      <c r="G51" s="37" t="s">
        <v>201</v>
      </c>
      <c r="H51" s="39"/>
    </row>
    <row r="52" spans="1:8" x14ac:dyDescent="0.25">
      <c r="A52" s="35" t="s">
        <v>11</v>
      </c>
      <c r="B52" s="36"/>
      <c r="C52" s="37"/>
      <c r="D52" s="38" t="str">
        <f t="shared" si="0"/>
        <v>04_11 17 PO410</v>
      </c>
      <c r="E52" s="37"/>
      <c r="F52" s="37"/>
      <c r="G52" s="37" t="s">
        <v>40</v>
      </c>
      <c r="H52" s="39"/>
    </row>
    <row r="53" spans="1:8" x14ac:dyDescent="0.25">
      <c r="A53" s="35" t="s">
        <v>88</v>
      </c>
      <c r="B53" s="36"/>
      <c r="C53" s="37"/>
      <c r="D53" s="38" t="str">
        <f t="shared" si="0"/>
        <v>04_11 17 RV411</v>
      </c>
      <c r="E53" s="37"/>
      <c r="F53" s="37"/>
      <c r="G53" s="37" t="s">
        <v>140</v>
      </c>
      <c r="H53" s="39"/>
    </row>
    <row r="54" spans="1:8" x14ac:dyDescent="0.25">
      <c r="A54" s="35" t="s">
        <v>89</v>
      </c>
      <c r="B54" s="36"/>
      <c r="C54" s="37"/>
      <c r="D54" s="38" t="str">
        <f t="shared" si="0"/>
        <v>04_11 17 HV411</v>
      </c>
      <c r="E54" s="37"/>
      <c r="F54" s="37"/>
      <c r="G54" s="37" t="s">
        <v>90</v>
      </c>
      <c r="H54" s="39"/>
    </row>
    <row r="55" spans="1:8" x14ac:dyDescent="0.25">
      <c r="A55" s="35" t="s">
        <v>12</v>
      </c>
      <c r="B55" s="36"/>
      <c r="C55" s="37"/>
      <c r="D55" s="38" t="str">
        <f xml:space="preserve"> $B$7 &amp; "_41 " &amp; $C$7 &amp;" " &amp; G55</f>
        <v>04_41 17 OZ010</v>
      </c>
      <c r="E55" s="37"/>
      <c r="F55" s="37"/>
      <c r="G55" s="37" t="s">
        <v>41</v>
      </c>
      <c r="H55" s="39"/>
    </row>
    <row r="56" spans="1:8" x14ac:dyDescent="0.25">
      <c r="A56" s="35" t="s">
        <v>13</v>
      </c>
      <c r="B56" s="36"/>
      <c r="C56" s="37"/>
      <c r="D56" s="38" t="str">
        <f t="shared" si="0"/>
        <v>04_11 17 LC010</v>
      </c>
      <c r="E56" s="37"/>
      <c r="F56" s="37"/>
      <c r="G56" s="37" t="s">
        <v>42</v>
      </c>
      <c r="H56" s="39"/>
    </row>
    <row r="57" spans="1:8" x14ac:dyDescent="0.25">
      <c r="A57" s="35" t="s">
        <v>14</v>
      </c>
      <c r="B57" s="36"/>
      <c r="C57" s="37"/>
      <c r="D57" s="38" t="str">
        <f t="shared" si="0"/>
        <v>04_11 17 LC011</v>
      </c>
      <c r="E57" s="37"/>
      <c r="F57" s="37"/>
      <c r="G57" s="37" t="s">
        <v>43</v>
      </c>
      <c r="H57" s="39"/>
    </row>
    <row r="58" spans="1:8" x14ac:dyDescent="0.25">
      <c r="A58" s="35" t="s">
        <v>15</v>
      </c>
      <c r="B58" s="36"/>
      <c r="C58" s="37"/>
      <c r="D58" s="38" t="str">
        <f t="shared" ref="D58:D63" si="7" xml:space="preserve"> $B$7 &amp; "_41 " &amp; $C$7 &amp;" " &amp; G58</f>
        <v>04_41 17 BK010</v>
      </c>
      <c r="E58" s="37"/>
      <c r="F58" s="37"/>
      <c r="G58" s="37" t="s">
        <v>116</v>
      </c>
      <c r="H58" s="39"/>
    </row>
    <row r="59" spans="1:8" x14ac:dyDescent="0.25">
      <c r="A59" s="35" t="s">
        <v>16</v>
      </c>
      <c r="B59" s="36"/>
      <c r="C59" s="37"/>
      <c r="D59" s="38" t="str">
        <f t="shared" si="7"/>
        <v>04_41 17 JY810</v>
      </c>
      <c r="E59" s="37"/>
      <c r="F59" s="37"/>
      <c r="G59" s="37" t="s">
        <v>44</v>
      </c>
      <c r="H59" s="39"/>
    </row>
    <row r="60" spans="1:8" x14ac:dyDescent="0.25">
      <c r="A60" s="35" t="s">
        <v>118</v>
      </c>
      <c r="B60" s="36"/>
      <c r="C60" s="37"/>
      <c r="D60" s="38" t="str">
        <f t="shared" si="7"/>
        <v>04_41 17 HS810</v>
      </c>
      <c r="E60" s="37"/>
      <c r="F60" s="37"/>
      <c r="G60" s="37" t="s">
        <v>271</v>
      </c>
      <c r="H60" s="39"/>
    </row>
    <row r="61" spans="1:8" x14ac:dyDescent="0.25">
      <c r="A61" s="35" t="s">
        <v>17</v>
      </c>
      <c r="B61" s="36"/>
      <c r="C61" s="37"/>
      <c r="D61" s="38" t="str">
        <f t="shared" si="7"/>
        <v>04_41 17 VL810</v>
      </c>
      <c r="E61" s="37"/>
      <c r="F61" s="37"/>
      <c r="G61" s="37" t="s">
        <v>46</v>
      </c>
      <c r="H61" s="39"/>
    </row>
    <row r="62" spans="1:8" x14ac:dyDescent="0.25">
      <c r="A62" s="35" t="s">
        <v>203</v>
      </c>
      <c r="B62" s="36"/>
      <c r="C62" s="37"/>
      <c r="D62" s="38" t="str">
        <f t="shared" si="7"/>
        <v>04_41 17 TS812</v>
      </c>
      <c r="E62" s="37"/>
      <c r="F62" s="37"/>
      <c r="G62" s="37" t="s">
        <v>204</v>
      </c>
      <c r="H62" s="39"/>
    </row>
    <row r="63" spans="1:8" x14ac:dyDescent="0.25">
      <c r="A63" s="35" t="s">
        <v>206</v>
      </c>
      <c r="B63" s="36"/>
      <c r="C63" s="37"/>
      <c r="D63" s="38" t="str">
        <f t="shared" si="7"/>
        <v>04_41 17 VL812</v>
      </c>
      <c r="E63" s="37"/>
      <c r="F63" s="37"/>
      <c r="G63" s="37" t="s">
        <v>205</v>
      </c>
      <c r="H63" s="39"/>
    </row>
    <row r="64" spans="1:8" x14ac:dyDescent="0.25">
      <c r="A64" s="35" t="s">
        <v>91</v>
      </c>
      <c r="B64" s="36"/>
      <c r="C64" s="37"/>
      <c r="D64" s="38" t="str">
        <f t="shared" ref="D64:D67" si="8" xml:space="preserve"> $B$7 &amp; "_41 " &amp; $C$7 &amp;" " &amp; G64</f>
        <v>04_41 17 VW830</v>
      </c>
      <c r="E64" s="37"/>
      <c r="F64" s="37"/>
      <c r="G64" s="37" t="s">
        <v>47</v>
      </c>
      <c r="H64" s="39"/>
    </row>
    <row r="65" spans="1:8" x14ac:dyDescent="0.25">
      <c r="A65" s="41" t="s">
        <v>92</v>
      </c>
      <c r="B65" s="37"/>
      <c r="C65" s="37"/>
      <c r="D65" s="38" t="str">
        <f t="shared" si="8"/>
        <v>04_41 17 TC830</v>
      </c>
      <c r="E65" s="37"/>
      <c r="F65" s="37"/>
      <c r="G65" s="37" t="s">
        <v>93</v>
      </c>
      <c r="H65" s="39"/>
    </row>
    <row r="66" spans="1:8" x14ac:dyDescent="0.25">
      <c r="A66" s="35" t="s">
        <v>207</v>
      </c>
      <c r="B66" s="36"/>
      <c r="C66" s="37"/>
      <c r="D66" s="38" t="str">
        <f t="shared" si="8"/>
        <v>04_41 17 VW831</v>
      </c>
      <c r="E66" s="37"/>
      <c r="F66" s="37"/>
      <c r="G66" s="37" t="s">
        <v>94</v>
      </c>
      <c r="H66" s="39"/>
    </row>
    <row r="67" spans="1:8" x14ac:dyDescent="0.25">
      <c r="A67" s="41" t="s">
        <v>208</v>
      </c>
      <c r="B67" s="37"/>
      <c r="C67" s="37"/>
      <c r="D67" s="38" t="str">
        <f t="shared" si="8"/>
        <v>04_41 17 TC831</v>
      </c>
      <c r="E67" s="37"/>
      <c r="F67" s="37"/>
      <c r="G67" s="37" t="s">
        <v>95</v>
      </c>
      <c r="H67" s="39"/>
    </row>
    <row r="68" spans="1:8" x14ac:dyDescent="0.25">
      <c r="A68" s="35" t="s">
        <v>98</v>
      </c>
      <c r="B68" s="36"/>
      <c r="C68" s="37"/>
      <c r="D68" s="38" t="str">
        <f t="shared" ref="D68:D75" si="9" xml:space="preserve"> $B$7 &amp; "_71 " &amp; $C$7 &amp;" " &amp; G68</f>
        <v>04_71 17 PO920</v>
      </c>
      <c r="E68" s="37"/>
      <c r="F68" s="37"/>
      <c r="G68" s="37" t="s">
        <v>99</v>
      </c>
      <c r="H68" s="39"/>
    </row>
    <row r="69" spans="1:8" x14ac:dyDescent="0.25">
      <c r="A69" s="35" t="s">
        <v>100</v>
      </c>
      <c r="B69" s="36"/>
      <c r="C69" s="37"/>
      <c r="D69" s="38" t="str">
        <f t="shared" si="9"/>
        <v>04_71 17 XV920</v>
      </c>
      <c r="E69" s="37"/>
      <c r="F69" s="37"/>
      <c r="G69" s="37" t="s">
        <v>112</v>
      </c>
      <c r="H69" s="39"/>
    </row>
    <row r="70" spans="1:8" x14ac:dyDescent="0.25">
      <c r="A70" s="35" t="s">
        <v>101</v>
      </c>
      <c r="B70" s="36"/>
      <c r="C70" s="37"/>
      <c r="D70" s="38" t="str">
        <f t="shared" si="9"/>
        <v>04_71 17 HV910</v>
      </c>
      <c r="E70" s="37"/>
      <c r="F70" s="37"/>
      <c r="G70" s="37" t="s">
        <v>107</v>
      </c>
      <c r="H70" s="39"/>
    </row>
    <row r="71" spans="1:8" x14ac:dyDescent="0.25">
      <c r="A71" s="35" t="s">
        <v>102</v>
      </c>
      <c r="B71" s="36"/>
      <c r="C71" s="37"/>
      <c r="D71" s="38" t="str">
        <f t="shared" si="9"/>
        <v>04_71 17 XV911</v>
      </c>
      <c r="E71" s="37"/>
      <c r="F71" s="37"/>
      <c r="G71" s="37" t="s">
        <v>103</v>
      </c>
      <c r="H71" s="39"/>
    </row>
    <row r="72" spans="1:8" x14ac:dyDescent="0.25">
      <c r="A72" s="35" t="s">
        <v>104</v>
      </c>
      <c r="B72" s="36"/>
      <c r="C72" s="37"/>
      <c r="D72" s="38" t="str">
        <f t="shared" si="9"/>
        <v>04_71 17 LA920</v>
      </c>
      <c r="E72" s="37"/>
      <c r="F72" s="37"/>
      <c r="G72" s="37" t="s">
        <v>105</v>
      </c>
      <c r="H72" s="39"/>
    </row>
    <row r="73" spans="1:8" x14ac:dyDescent="0.25">
      <c r="A73" s="35" t="s">
        <v>117</v>
      </c>
      <c r="B73" s="36"/>
      <c r="C73" s="37"/>
      <c r="D73" s="38" t="str">
        <f t="shared" si="9"/>
        <v>04_71 17 HV921</v>
      </c>
      <c r="E73" s="37"/>
      <c r="F73" s="37"/>
      <c r="G73" s="37" t="s">
        <v>106</v>
      </c>
      <c r="H73" s="39"/>
    </row>
    <row r="74" spans="1:8" x14ac:dyDescent="0.25">
      <c r="A74" s="35" t="s">
        <v>108</v>
      </c>
      <c r="B74" s="36"/>
      <c r="C74" s="37"/>
      <c r="D74" s="38" t="str">
        <f t="shared" si="9"/>
        <v>04_71 17 HV912</v>
      </c>
      <c r="E74" s="37"/>
      <c r="F74" s="37"/>
      <c r="G74" s="37" t="s">
        <v>110</v>
      </c>
      <c r="H74" s="39"/>
    </row>
    <row r="75" spans="1:8" x14ac:dyDescent="0.25">
      <c r="A75" s="35" t="s">
        <v>109</v>
      </c>
      <c r="B75" s="36"/>
      <c r="C75" s="37"/>
      <c r="D75" s="38" t="str">
        <f t="shared" si="9"/>
        <v>04_71 17 HV913</v>
      </c>
      <c r="E75" s="37"/>
      <c r="F75" s="37"/>
      <c r="G75" s="37" t="s">
        <v>113</v>
      </c>
      <c r="H75" s="39"/>
    </row>
    <row r="76" spans="1:8" x14ac:dyDescent="0.25">
      <c r="A76" s="42"/>
      <c r="B76" s="37"/>
      <c r="C76" s="37"/>
      <c r="D76" s="37"/>
      <c r="E76" s="37"/>
      <c r="F76" s="37"/>
      <c r="G76" s="37"/>
      <c r="H76" s="39"/>
    </row>
    <row r="77" spans="1:8" x14ac:dyDescent="0.25">
      <c r="A77" s="42"/>
      <c r="B77" s="37"/>
      <c r="C77" s="37"/>
      <c r="D77" s="37"/>
      <c r="E77" s="37"/>
      <c r="F77" s="37"/>
      <c r="G77" s="37"/>
      <c r="H77" s="39"/>
    </row>
    <row r="78" spans="1:8" x14ac:dyDescent="0.25">
      <c r="A78" s="42"/>
      <c r="B78" s="37" t="s">
        <v>48</v>
      </c>
      <c r="C78" s="37"/>
      <c r="D78" s="37"/>
      <c r="E78" s="37"/>
      <c r="F78" s="37"/>
      <c r="G78" s="37"/>
      <c r="H78" s="39"/>
    </row>
    <row r="79" spans="1:8" x14ac:dyDescent="0.25">
      <c r="A79" s="42"/>
      <c r="B79" s="37" t="s">
        <v>49</v>
      </c>
      <c r="C79" s="37"/>
      <c r="D79" s="37"/>
      <c r="E79" s="37"/>
      <c r="F79" s="37"/>
      <c r="G79" s="37"/>
      <c r="H79" s="39"/>
    </row>
    <row r="80" spans="1:8" x14ac:dyDescent="0.25">
      <c r="A80" s="42"/>
      <c r="B80" s="37"/>
      <c r="C80" s="37"/>
      <c r="D80" s="37"/>
      <c r="E80" s="37"/>
      <c r="F80" s="37"/>
      <c r="G80" s="37"/>
      <c r="H80" s="39"/>
    </row>
    <row r="81" spans="1:8" x14ac:dyDescent="0.25">
      <c r="A81" s="42"/>
      <c r="B81" s="43"/>
      <c r="C81" s="43"/>
      <c r="D81" s="43"/>
      <c r="E81" s="43"/>
      <c r="F81" s="43"/>
      <c r="G81" s="43"/>
      <c r="H81" s="39"/>
    </row>
    <row r="82" spans="1:8" x14ac:dyDescent="0.25">
      <c r="A82" s="42"/>
      <c r="B82" s="43"/>
      <c r="C82" s="43"/>
      <c r="D82" s="43"/>
      <c r="E82" s="43"/>
      <c r="F82" s="43"/>
      <c r="G82" s="43"/>
      <c r="H82" s="39"/>
    </row>
    <row r="83" spans="1:8" x14ac:dyDescent="0.25">
      <c r="A83" s="42"/>
      <c r="B83" s="43"/>
      <c r="C83" s="43"/>
      <c r="D83" s="43"/>
      <c r="E83" s="43"/>
      <c r="F83" s="43"/>
      <c r="G83" s="43"/>
      <c r="H83" s="39"/>
    </row>
    <row r="84" spans="1:8" x14ac:dyDescent="0.25">
      <c r="A84" s="42"/>
      <c r="B84" s="43"/>
      <c r="C84" s="43"/>
      <c r="D84" s="43"/>
      <c r="E84" s="43"/>
      <c r="F84" s="43"/>
      <c r="G84" s="43"/>
      <c r="H84" s="39"/>
    </row>
    <row r="85" spans="1:8" x14ac:dyDescent="0.25">
      <c r="A85" s="42"/>
      <c r="B85" s="43"/>
      <c r="C85" s="43"/>
      <c r="D85" s="43"/>
      <c r="E85" s="43"/>
      <c r="F85" s="43"/>
      <c r="G85" s="43"/>
      <c r="H85" s="39"/>
    </row>
    <row r="86" spans="1:8" x14ac:dyDescent="0.25">
      <c r="A86" s="42"/>
      <c r="B86" s="43"/>
      <c r="C86" s="43"/>
      <c r="D86" s="43"/>
      <c r="E86" s="43"/>
      <c r="F86" s="43"/>
      <c r="G86" s="43"/>
      <c r="H86" s="39"/>
    </row>
    <row r="87" spans="1:8" x14ac:dyDescent="0.25">
      <c r="A87" s="42"/>
      <c r="B87" s="43"/>
      <c r="C87" s="43"/>
      <c r="D87" s="43"/>
      <c r="E87" s="43"/>
      <c r="F87" s="43"/>
      <c r="G87" s="43"/>
      <c r="H87" s="39"/>
    </row>
    <row r="88" spans="1:8" x14ac:dyDescent="0.25">
      <c r="A88" s="42"/>
      <c r="B88" s="43"/>
      <c r="C88" s="43"/>
      <c r="D88" s="43"/>
      <c r="E88" s="43"/>
      <c r="F88" s="43"/>
      <c r="G88" s="43"/>
      <c r="H88" s="39"/>
    </row>
    <row r="89" spans="1:8" x14ac:dyDescent="0.25">
      <c r="A89" s="42"/>
      <c r="B89" s="43"/>
      <c r="C89" s="43"/>
      <c r="D89" s="43"/>
      <c r="E89" s="43"/>
      <c r="F89" s="43"/>
      <c r="G89" s="43"/>
      <c r="H89" s="39"/>
    </row>
    <row r="90" spans="1:8" x14ac:dyDescent="0.25">
      <c r="A90" s="42"/>
      <c r="B90" s="43"/>
      <c r="C90" s="43"/>
      <c r="D90" s="43"/>
      <c r="E90" s="43"/>
      <c r="F90" s="43"/>
      <c r="G90" s="43"/>
      <c r="H90" s="39"/>
    </row>
    <row r="91" spans="1:8" x14ac:dyDescent="0.25">
      <c r="A91" s="42"/>
      <c r="B91" s="43"/>
      <c r="C91" s="43"/>
      <c r="D91" s="43"/>
      <c r="E91" s="43"/>
      <c r="F91" s="43"/>
      <c r="G91" s="43"/>
      <c r="H91" s="39"/>
    </row>
    <row r="92" spans="1:8" x14ac:dyDescent="0.25">
      <c r="A92" s="42"/>
      <c r="B92" s="43"/>
      <c r="C92" s="43"/>
      <c r="D92" s="43"/>
      <c r="E92" s="43"/>
      <c r="F92" s="43"/>
      <c r="G92" s="43"/>
      <c r="H92" s="39"/>
    </row>
    <row r="93" spans="1:8" x14ac:dyDescent="0.25">
      <c r="A93" s="42"/>
      <c r="B93" s="43"/>
      <c r="C93" s="43"/>
      <c r="D93" s="43"/>
      <c r="E93" s="43"/>
      <c r="F93" s="43"/>
      <c r="G93" s="43"/>
      <c r="H93" s="39"/>
    </row>
    <row r="94" spans="1:8" x14ac:dyDescent="0.25">
      <c r="A94" s="42"/>
      <c r="B94" s="43"/>
      <c r="C94" s="43"/>
      <c r="D94" s="43"/>
      <c r="E94" s="43"/>
      <c r="F94" s="43"/>
      <c r="G94" s="43"/>
      <c r="H94" s="39"/>
    </row>
    <row r="95" spans="1:8" x14ac:dyDescent="0.25">
      <c r="A95" s="42"/>
      <c r="B95" s="43"/>
      <c r="C95" s="43"/>
      <c r="D95" s="43"/>
      <c r="E95" s="43"/>
      <c r="F95" s="43"/>
      <c r="G95" s="43"/>
      <c r="H95" s="39"/>
    </row>
    <row r="96" spans="1:8" x14ac:dyDescent="0.25">
      <c r="A96" s="42"/>
      <c r="B96" s="43"/>
      <c r="C96" s="43"/>
      <c r="D96" s="43"/>
      <c r="E96" s="43"/>
      <c r="F96" s="43"/>
      <c r="G96" s="43"/>
      <c r="H96" s="39"/>
    </row>
    <row r="97" spans="1:8" x14ac:dyDescent="0.25">
      <c r="A97" s="42"/>
      <c r="B97" s="43"/>
      <c r="C97" s="43"/>
      <c r="D97" s="43"/>
      <c r="E97" s="43"/>
      <c r="F97" s="43"/>
      <c r="G97" s="43"/>
      <c r="H97" s="39"/>
    </row>
    <row r="98" spans="1:8" x14ac:dyDescent="0.25">
      <c r="A98" s="42"/>
      <c r="B98" s="43"/>
      <c r="C98" s="43"/>
      <c r="D98" s="43"/>
      <c r="E98" s="43"/>
      <c r="F98" s="43"/>
      <c r="G98" s="43"/>
      <c r="H98" s="39"/>
    </row>
    <row r="99" spans="1:8" x14ac:dyDescent="0.25">
      <c r="A99" s="42"/>
      <c r="B99" s="43"/>
      <c r="C99" s="43"/>
      <c r="D99" s="43"/>
      <c r="E99" s="43"/>
      <c r="F99" s="43"/>
      <c r="G99" s="43"/>
      <c r="H99" s="39"/>
    </row>
    <row r="100" spans="1:8" x14ac:dyDescent="0.25">
      <c r="A100" s="42"/>
      <c r="B100" s="43"/>
      <c r="C100" s="43"/>
      <c r="D100" s="43"/>
      <c r="E100" s="43"/>
      <c r="F100" s="43"/>
      <c r="G100" s="43"/>
      <c r="H100" s="39"/>
    </row>
    <row r="101" spans="1:8" x14ac:dyDescent="0.25">
      <c r="A101" s="42"/>
      <c r="B101" s="43"/>
      <c r="C101" s="43"/>
      <c r="D101" s="43"/>
      <c r="E101" s="43"/>
      <c r="F101" s="43"/>
      <c r="G101" s="43"/>
      <c r="H101" s="39"/>
    </row>
    <row r="102" spans="1:8" x14ac:dyDescent="0.25">
      <c r="A102" s="42"/>
      <c r="B102" s="43"/>
      <c r="C102" s="43"/>
      <c r="D102" s="43"/>
      <c r="E102" s="43"/>
      <c r="F102" s="43"/>
      <c r="G102" s="43"/>
      <c r="H102" s="39"/>
    </row>
    <row r="103" spans="1:8" x14ac:dyDescent="0.25">
      <c r="A103" s="42"/>
      <c r="B103" s="43"/>
      <c r="C103" s="43"/>
      <c r="D103" s="43"/>
      <c r="E103" s="43"/>
      <c r="F103" s="43"/>
      <c r="G103" s="43"/>
      <c r="H103" s="39"/>
    </row>
  </sheetData>
  <mergeCells count="7">
    <mergeCell ref="F4:G4"/>
    <mergeCell ref="A1:A3"/>
    <mergeCell ref="F1:G1"/>
    <mergeCell ref="D2:E2"/>
    <mergeCell ref="F2:G2"/>
    <mergeCell ref="D3:E3"/>
    <mergeCell ref="F3:G3"/>
  </mergeCells>
  <pageMargins left="0.643700787" right="0.643700787" top="0.59055118110236204" bottom="0.94488188976377996" header="0.31496062992126" footer="0.31496062992126"/>
  <pageSetup paperSize="9" scale="94" fitToHeight="2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5361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19050</xdr:rowOff>
              </from>
              <to>
                <xdr:col>0</xdr:col>
                <xdr:colOff>1990725</xdr:colOff>
                <xdr:row>2</xdr:row>
                <xdr:rowOff>161925</xdr:rowOff>
              </to>
            </anchor>
          </objectPr>
        </oleObject>
      </mc:Choice>
      <mc:Fallback>
        <oleObject progId="Visio.Drawing.11" shapeId="15361" r:id="rId4"/>
      </mc:Fallback>
    </mc:AlternateContent>
  </oleObjec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pageSetUpPr fitToPage="1"/>
  </sheetPr>
  <dimension ref="A1:H84"/>
  <sheetViews>
    <sheetView zoomScaleNormal="100" zoomScaleSheetLayoutView="100" workbookViewId="0">
      <pane ySplit="7" topLeftCell="A38" activePane="bottomLeft" state="frozen"/>
      <selection pane="bottomLeft" activeCell="G48" sqref="G48"/>
    </sheetView>
  </sheetViews>
  <sheetFormatPr defaultRowHeight="15" x14ac:dyDescent="0.25"/>
  <cols>
    <col min="1" max="1" width="30.28515625" style="1" customWidth="1"/>
    <col min="2" max="2" width="4.28515625" customWidth="1"/>
    <col min="3" max="3" width="7.85546875" customWidth="1"/>
    <col min="4" max="4" width="15.5703125" bestFit="1" customWidth="1"/>
    <col min="8" max="8" width="9" style="6" customWidth="1"/>
  </cols>
  <sheetData>
    <row r="1" spans="1:8" x14ac:dyDescent="0.25">
      <c r="A1" s="46"/>
      <c r="B1" s="20" t="s">
        <v>60</v>
      </c>
      <c r="C1" s="20" t="s">
        <v>61</v>
      </c>
      <c r="D1" s="13"/>
      <c r="E1" s="13"/>
      <c r="F1" s="44" t="s">
        <v>63</v>
      </c>
      <c r="G1" s="45"/>
      <c r="H1" s="20" t="s">
        <v>69</v>
      </c>
    </row>
    <row r="2" spans="1:8" ht="15.75" x14ac:dyDescent="0.25">
      <c r="A2" s="47"/>
      <c r="B2" s="21" t="s">
        <v>72</v>
      </c>
      <c r="C2" s="22" t="s">
        <v>111</v>
      </c>
      <c r="D2" s="48" t="s">
        <v>71</v>
      </c>
      <c r="E2" s="49"/>
      <c r="F2" s="44" t="s">
        <v>64</v>
      </c>
      <c r="G2" s="45"/>
      <c r="H2" s="20" t="s">
        <v>70</v>
      </c>
    </row>
    <row r="3" spans="1:8" ht="15.75" x14ac:dyDescent="0.25">
      <c r="A3" s="47"/>
      <c r="B3" s="21"/>
      <c r="C3" s="23"/>
      <c r="D3" s="48" t="str">
        <f ca="1">sheetname(D3)</f>
        <v>RG 4-180</v>
      </c>
      <c r="E3" s="49"/>
      <c r="F3" s="44" t="s">
        <v>65</v>
      </c>
      <c r="G3" s="45"/>
      <c r="H3" s="20" t="s">
        <v>66</v>
      </c>
    </row>
    <row r="4" spans="1:8" ht="15.75" x14ac:dyDescent="0.25">
      <c r="A4" s="18" t="s">
        <v>62</v>
      </c>
      <c r="B4" s="21"/>
      <c r="C4" s="23"/>
      <c r="D4" s="14"/>
      <c r="E4" s="14"/>
      <c r="F4" s="44" t="s">
        <v>67</v>
      </c>
      <c r="G4" s="45"/>
      <c r="H4" s="24" t="s">
        <v>68</v>
      </c>
    </row>
    <row r="5" spans="1:8" x14ac:dyDescent="0.25">
      <c r="A5" s="19"/>
      <c r="B5" s="21"/>
      <c r="C5" s="23"/>
      <c r="D5" s="16"/>
      <c r="E5" s="16"/>
      <c r="F5" s="15"/>
      <c r="G5" s="16"/>
      <c r="H5" s="17"/>
    </row>
    <row r="6" spans="1:8" x14ac:dyDescent="0.25">
      <c r="A6"/>
      <c r="H6"/>
    </row>
    <row r="7" spans="1:8" s="2" customFormat="1" ht="15.75" thickBot="1" x14ac:dyDescent="0.3">
      <c r="A7" s="7" t="s">
        <v>0</v>
      </c>
      <c r="B7" s="8" t="s">
        <v>119</v>
      </c>
      <c r="C7" s="9" t="s">
        <v>73</v>
      </c>
      <c r="D7" s="10" t="s">
        <v>1</v>
      </c>
      <c r="E7" s="11"/>
      <c r="F7" s="11"/>
      <c r="G7" s="10" t="s">
        <v>27</v>
      </c>
      <c r="H7" s="12"/>
    </row>
    <row r="8" spans="1:8" x14ac:dyDescent="0.25">
      <c r="A8" s="35" t="s">
        <v>125</v>
      </c>
      <c r="B8" s="36"/>
      <c r="C8" s="37"/>
      <c r="D8" s="38" t="str">
        <f t="shared" ref="D8:D53" si="0" xml:space="preserve"> $B$7 &amp; "_11 " &amp; $C$7 &amp;" " &amp; G8</f>
        <v>04_11 11 LT610</v>
      </c>
      <c r="E8" s="37"/>
      <c r="F8" s="37"/>
      <c r="G8" s="37" t="s">
        <v>24</v>
      </c>
      <c r="H8" s="39"/>
    </row>
    <row r="9" spans="1:8" x14ac:dyDescent="0.25">
      <c r="A9" s="35" t="s">
        <v>126</v>
      </c>
      <c r="B9" s="36"/>
      <c r="C9" s="37"/>
      <c r="D9" s="38" t="str">
        <f t="shared" si="0"/>
        <v>04_11 11 LI610</v>
      </c>
      <c r="E9" s="37"/>
      <c r="F9" s="37"/>
      <c r="G9" s="37" t="s">
        <v>25</v>
      </c>
      <c r="H9" s="39" t="s">
        <v>28</v>
      </c>
    </row>
    <row r="10" spans="1:8" x14ac:dyDescent="0.25">
      <c r="A10" s="35" t="s">
        <v>122</v>
      </c>
      <c r="B10" s="38"/>
      <c r="C10" s="37"/>
      <c r="D10" s="38" t="str">
        <f t="shared" si="0"/>
        <v>04_11 11 LS611</v>
      </c>
      <c r="E10" s="37"/>
      <c r="F10" s="37"/>
      <c r="G10" s="37" t="s">
        <v>29</v>
      </c>
      <c r="H10" s="39"/>
    </row>
    <row r="11" spans="1:8" x14ac:dyDescent="0.25">
      <c r="A11" s="35" t="s">
        <v>217</v>
      </c>
      <c r="B11" s="38"/>
      <c r="C11" s="37"/>
      <c r="D11" s="38" t="str">
        <f t="shared" si="0"/>
        <v>04_11 11 HV610</v>
      </c>
      <c r="E11" s="37"/>
      <c r="F11" s="37"/>
      <c r="G11" s="37" t="s">
        <v>74</v>
      </c>
      <c r="H11" s="39"/>
    </row>
    <row r="12" spans="1:8" x14ac:dyDescent="0.25">
      <c r="A12" s="35" t="s">
        <v>209</v>
      </c>
      <c r="B12" s="38"/>
      <c r="C12" s="37"/>
      <c r="D12" s="38" t="str">
        <f t="shared" si="0"/>
        <v>04_11 11 HV620</v>
      </c>
      <c r="E12" s="37"/>
      <c r="F12" s="37"/>
      <c r="G12" s="37" t="s">
        <v>210</v>
      </c>
      <c r="H12" s="39"/>
    </row>
    <row r="13" spans="1:8" x14ac:dyDescent="0.25">
      <c r="A13" s="35" t="s">
        <v>209</v>
      </c>
      <c r="B13" s="38"/>
      <c r="C13" s="37"/>
      <c r="D13" s="38" t="str">
        <f t="shared" si="0"/>
        <v>04_11 11 HV621</v>
      </c>
      <c r="E13" s="37"/>
      <c r="F13" s="37"/>
      <c r="G13" s="37" t="s">
        <v>211</v>
      </c>
      <c r="H13" s="39"/>
    </row>
    <row r="14" spans="1:8" x14ac:dyDescent="0.25">
      <c r="A14" s="35" t="s">
        <v>209</v>
      </c>
      <c r="B14" s="38"/>
      <c r="C14" s="37"/>
      <c r="D14" s="38" t="str">
        <f t="shared" si="0"/>
        <v>04_11 11 HV622</v>
      </c>
      <c r="E14" s="37"/>
      <c r="F14" s="37"/>
      <c r="G14" s="37" t="s">
        <v>212</v>
      </c>
      <c r="H14" s="39"/>
    </row>
    <row r="15" spans="1:8" x14ac:dyDescent="0.25">
      <c r="A15" s="35" t="s">
        <v>213</v>
      </c>
      <c r="B15" s="38"/>
      <c r="C15" s="37"/>
      <c r="D15" s="38" t="str">
        <f t="shared" si="0"/>
        <v>04_11 11 GD710</v>
      </c>
      <c r="E15" s="37"/>
      <c r="F15" s="37"/>
      <c r="G15" s="40" t="s">
        <v>214</v>
      </c>
      <c r="H15" s="39"/>
    </row>
    <row r="16" spans="1:8" x14ac:dyDescent="0.25">
      <c r="A16" s="35" t="s">
        <v>215</v>
      </c>
      <c r="B16" s="38"/>
      <c r="C16" s="37"/>
      <c r="D16" s="38" t="str">
        <f t="shared" si="0"/>
        <v>04_11 11 HV710</v>
      </c>
      <c r="E16" s="37"/>
      <c r="F16" s="37"/>
      <c r="G16" s="40" t="s">
        <v>216</v>
      </c>
      <c r="H16" s="39"/>
    </row>
    <row r="17" spans="1:8" x14ac:dyDescent="0.25">
      <c r="A17" s="35" t="s">
        <v>127</v>
      </c>
      <c r="B17" s="36"/>
      <c r="C17" s="37"/>
      <c r="D17" s="38" t="str">
        <f t="shared" si="0"/>
        <v>04_11 11 LS412</v>
      </c>
      <c r="E17" s="37"/>
      <c r="F17" s="37"/>
      <c r="G17" s="37" t="s">
        <v>26</v>
      </c>
      <c r="H17" s="39"/>
    </row>
    <row r="18" spans="1:8" x14ac:dyDescent="0.25">
      <c r="A18" s="35" t="s">
        <v>21</v>
      </c>
      <c r="B18" s="36"/>
      <c r="C18" s="37"/>
      <c r="D18" s="38" t="str">
        <f t="shared" si="0"/>
        <v>04_11 11 LS411</v>
      </c>
      <c r="E18" s="37"/>
      <c r="F18" s="37"/>
      <c r="G18" s="37" t="s">
        <v>30</v>
      </c>
      <c r="H18" s="39"/>
    </row>
    <row r="19" spans="1:8" x14ac:dyDescent="0.25">
      <c r="A19" s="35" t="s">
        <v>52</v>
      </c>
      <c r="B19" s="36"/>
      <c r="C19" s="37"/>
      <c r="D19" s="38" t="str">
        <f t="shared" si="0"/>
        <v>04_11 11 PT510</v>
      </c>
      <c r="E19" s="37"/>
      <c r="F19" s="37"/>
      <c r="G19" s="37" t="s">
        <v>33</v>
      </c>
      <c r="H19" s="39" t="s">
        <v>28</v>
      </c>
    </row>
    <row r="20" spans="1:8" x14ac:dyDescent="0.25">
      <c r="A20" s="35" t="s">
        <v>218</v>
      </c>
      <c r="B20" s="36"/>
      <c r="C20" s="37"/>
      <c r="D20" s="38" t="str">
        <f t="shared" si="0"/>
        <v>04_11 11 MV110</v>
      </c>
      <c r="E20" s="37"/>
      <c r="F20" s="37"/>
      <c r="G20" s="37" t="s">
        <v>36</v>
      </c>
      <c r="H20" s="39"/>
    </row>
    <row r="21" spans="1:8" x14ac:dyDescent="0.25">
      <c r="A21" s="35" t="s">
        <v>219</v>
      </c>
      <c r="B21" s="36"/>
      <c r="C21" s="37"/>
      <c r="D21" s="38" t="str">
        <f t="shared" si="0"/>
        <v>04_11 11 MV210</v>
      </c>
      <c r="E21" s="37"/>
      <c r="F21" s="37"/>
      <c r="G21" s="37" t="s">
        <v>37</v>
      </c>
      <c r="H21" s="39"/>
    </row>
    <row r="22" spans="1:8" x14ac:dyDescent="0.25">
      <c r="A22" s="35" t="s">
        <v>224</v>
      </c>
      <c r="B22" s="36"/>
      <c r="C22" s="37"/>
      <c r="D22" s="38" t="str">
        <f t="shared" si="0"/>
        <v>04_11 11 XV112</v>
      </c>
      <c r="E22" s="37"/>
      <c r="F22" s="37"/>
      <c r="G22" s="37" t="s">
        <v>226</v>
      </c>
      <c r="H22" s="39"/>
    </row>
    <row r="23" spans="1:8" x14ac:dyDescent="0.25">
      <c r="A23" s="35" t="s">
        <v>225</v>
      </c>
      <c r="B23" s="36"/>
      <c r="C23" s="37"/>
      <c r="D23" s="38" t="str">
        <f t="shared" si="0"/>
        <v>04_11 11 XV212</v>
      </c>
      <c r="E23" s="37"/>
      <c r="F23" s="37"/>
      <c r="G23" s="37" t="s">
        <v>227</v>
      </c>
      <c r="H23" s="39"/>
    </row>
    <row r="24" spans="1:8" x14ac:dyDescent="0.25">
      <c r="A24" s="35" t="s">
        <v>220</v>
      </c>
      <c r="B24" s="36"/>
      <c r="C24" s="37"/>
      <c r="D24" s="38" t="str">
        <f t="shared" si="0"/>
        <v>04_11 11 PK120</v>
      </c>
      <c r="E24" s="37"/>
      <c r="F24" s="37"/>
      <c r="G24" s="37" t="s">
        <v>222</v>
      </c>
      <c r="H24" s="39"/>
    </row>
    <row r="25" spans="1:8" x14ac:dyDescent="0.25">
      <c r="A25" s="35" t="s">
        <v>221</v>
      </c>
      <c r="B25" s="36"/>
      <c r="C25" s="37"/>
      <c r="D25" s="38" t="str">
        <f t="shared" si="0"/>
        <v>04_11 11 PK220</v>
      </c>
      <c r="E25" s="37"/>
      <c r="F25" s="37"/>
      <c r="G25" s="37" t="s">
        <v>223</v>
      </c>
      <c r="H25" s="39"/>
    </row>
    <row r="26" spans="1:8" x14ac:dyDescent="0.25">
      <c r="A26" s="35" t="s">
        <v>228</v>
      </c>
      <c r="B26" s="36"/>
      <c r="C26" s="37"/>
      <c r="D26" s="38" t="str">
        <f t="shared" si="0"/>
        <v>04_11 11 LS120</v>
      </c>
      <c r="E26" s="37"/>
      <c r="F26" s="37"/>
      <c r="G26" s="37" t="s">
        <v>189</v>
      </c>
      <c r="H26" s="39"/>
    </row>
    <row r="27" spans="1:8" x14ac:dyDescent="0.25">
      <c r="A27" s="35" t="s">
        <v>229</v>
      </c>
      <c r="B27" s="36"/>
      <c r="C27" s="37"/>
      <c r="D27" s="38" t="str">
        <f t="shared" si="0"/>
        <v>04_11 11 LS220</v>
      </c>
      <c r="E27" s="37"/>
      <c r="F27" s="37"/>
      <c r="G27" s="37" t="s">
        <v>190</v>
      </c>
      <c r="H27" s="39"/>
    </row>
    <row r="28" spans="1:8" x14ac:dyDescent="0.25">
      <c r="A28" s="35" t="s">
        <v>230</v>
      </c>
      <c r="B28" s="36"/>
      <c r="C28" s="37"/>
      <c r="D28" s="38" t="str">
        <f t="shared" si="0"/>
        <v>04_11 11 SV130</v>
      </c>
      <c r="E28" s="37"/>
      <c r="F28" s="37"/>
      <c r="G28" s="37" t="s">
        <v>38</v>
      </c>
      <c r="H28" s="39"/>
    </row>
    <row r="29" spans="1:8" x14ac:dyDescent="0.25">
      <c r="A29" s="35" t="s">
        <v>231</v>
      </c>
      <c r="B29" s="36"/>
      <c r="C29" s="37"/>
      <c r="D29" s="38" t="str">
        <f t="shared" si="0"/>
        <v>04_11 11 SV230</v>
      </c>
      <c r="E29" s="37"/>
      <c r="F29" s="37"/>
      <c r="G29" s="37" t="s">
        <v>39</v>
      </c>
      <c r="H29" s="39"/>
    </row>
    <row r="30" spans="1:8" x14ac:dyDescent="0.25">
      <c r="A30" s="35" t="s">
        <v>232</v>
      </c>
      <c r="B30" s="36"/>
      <c r="C30" s="37"/>
      <c r="D30" s="38" t="str">
        <f t="shared" si="0"/>
        <v>04_11 11 HV130</v>
      </c>
      <c r="E30" s="37"/>
      <c r="F30" s="37"/>
      <c r="G30" s="37" t="s">
        <v>57</v>
      </c>
      <c r="H30" s="39"/>
    </row>
    <row r="31" spans="1:8" x14ac:dyDescent="0.25">
      <c r="A31" s="35" t="s">
        <v>233</v>
      </c>
      <c r="B31" s="36"/>
      <c r="C31" s="37"/>
      <c r="D31" s="38" t="str">
        <f t="shared" si="0"/>
        <v>04_11 11 HV230</v>
      </c>
      <c r="E31" s="37"/>
      <c r="F31" s="37"/>
      <c r="G31" s="37" t="s">
        <v>58</v>
      </c>
      <c r="H31" s="39"/>
    </row>
    <row r="32" spans="1:8" x14ac:dyDescent="0.25">
      <c r="A32" s="35" t="s">
        <v>234</v>
      </c>
      <c r="B32" s="36"/>
      <c r="C32" s="37"/>
      <c r="D32" s="38" t="str">
        <f t="shared" si="0"/>
        <v>04_11 11 XV140</v>
      </c>
      <c r="E32" s="37"/>
      <c r="F32" s="37"/>
      <c r="G32" s="37" t="s">
        <v>237</v>
      </c>
      <c r="H32" s="39"/>
    </row>
    <row r="33" spans="1:8" x14ac:dyDescent="0.25">
      <c r="A33" s="35" t="s">
        <v>235</v>
      </c>
      <c r="B33" s="36"/>
      <c r="C33" s="37"/>
      <c r="D33" s="38" t="str">
        <f t="shared" si="0"/>
        <v>04_11 11 XV240</v>
      </c>
      <c r="E33" s="37"/>
      <c r="F33" s="37"/>
      <c r="G33" s="37" t="s">
        <v>238</v>
      </c>
      <c r="H33" s="39"/>
    </row>
    <row r="34" spans="1:8" x14ac:dyDescent="0.25">
      <c r="A34" s="35" t="s">
        <v>239</v>
      </c>
      <c r="B34" s="36"/>
      <c r="C34" s="37"/>
      <c r="D34" s="38" t="str">
        <f t="shared" si="0"/>
        <v>04_11 11 XV141</v>
      </c>
      <c r="E34" s="37"/>
      <c r="F34" s="37"/>
      <c r="G34" s="37" t="s">
        <v>241</v>
      </c>
      <c r="H34" s="39"/>
    </row>
    <row r="35" spans="1:8" x14ac:dyDescent="0.25">
      <c r="A35" s="35" t="s">
        <v>240</v>
      </c>
      <c r="B35" s="36"/>
      <c r="C35" s="37"/>
      <c r="D35" s="38" t="str">
        <f t="shared" si="0"/>
        <v>04_11 11 XV241</v>
      </c>
      <c r="E35" s="37"/>
      <c r="F35" s="37"/>
      <c r="G35" s="37" t="s">
        <v>236</v>
      </c>
      <c r="H35" s="39"/>
    </row>
    <row r="36" spans="1:8" x14ac:dyDescent="0.25">
      <c r="A36" s="35" t="s">
        <v>242</v>
      </c>
      <c r="B36" s="36"/>
      <c r="C36" s="37"/>
      <c r="D36" s="38" t="str">
        <f t="shared" si="0"/>
        <v>04_11 11 CP120</v>
      </c>
      <c r="E36" s="37"/>
      <c r="F36" s="37"/>
      <c r="G36" s="37" t="s">
        <v>245</v>
      </c>
      <c r="H36" s="39"/>
    </row>
    <row r="37" spans="1:8" x14ac:dyDescent="0.25">
      <c r="A37" s="35" t="s">
        <v>243</v>
      </c>
      <c r="B37" s="36"/>
      <c r="C37" s="37"/>
      <c r="D37" s="38" t="str">
        <f t="shared" si="0"/>
        <v>04_11 11 CP220</v>
      </c>
      <c r="E37" s="37"/>
      <c r="F37" s="37"/>
      <c r="G37" s="37" t="s">
        <v>246</v>
      </c>
      <c r="H37" s="39"/>
    </row>
    <row r="38" spans="1:8" x14ac:dyDescent="0.25">
      <c r="A38" s="35" t="s">
        <v>244</v>
      </c>
      <c r="B38" s="36"/>
      <c r="C38" s="37"/>
      <c r="D38" s="38" t="str">
        <f t="shared" si="0"/>
        <v>04_11 11 CP320</v>
      </c>
      <c r="E38" s="37"/>
      <c r="F38" s="37"/>
      <c r="G38" s="37" t="s">
        <v>247</v>
      </c>
      <c r="H38" s="39"/>
    </row>
    <row r="39" spans="1:8" x14ac:dyDescent="0.25">
      <c r="A39" s="35" t="s">
        <v>248</v>
      </c>
      <c r="B39" s="36"/>
      <c r="C39" s="37"/>
      <c r="D39" s="38" t="str">
        <f t="shared" si="0"/>
        <v>04_11 11 SV120</v>
      </c>
      <c r="E39" s="37"/>
      <c r="F39" s="37"/>
      <c r="G39" s="37" t="s">
        <v>251</v>
      </c>
      <c r="H39" s="39"/>
    </row>
    <row r="40" spans="1:8" x14ac:dyDescent="0.25">
      <c r="A40" s="35" t="s">
        <v>249</v>
      </c>
      <c r="B40" s="36"/>
      <c r="C40" s="37"/>
      <c r="D40" s="38" t="str">
        <f t="shared" si="0"/>
        <v>04_11 11 SV220</v>
      </c>
      <c r="E40" s="37"/>
      <c r="F40" s="37"/>
      <c r="G40" s="37" t="s">
        <v>252</v>
      </c>
      <c r="H40" s="39"/>
    </row>
    <row r="41" spans="1:8" x14ac:dyDescent="0.25">
      <c r="A41" s="35" t="s">
        <v>250</v>
      </c>
      <c r="B41" s="36"/>
      <c r="C41" s="37"/>
      <c r="D41" s="38" t="str">
        <f t="shared" si="0"/>
        <v>04_11 11 SV320</v>
      </c>
      <c r="E41" s="37"/>
      <c r="F41" s="37"/>
      <c r="G41" s="37" t="s">
        <v>253</v>
      </c>
      <c r="H41" s="39"/>
    </row>
    <row r="42" spans="1:8" x14ac:dyDescent="0.25">
      <c r="A42" s="35" t="s">
        <v>254</v>
      </c>
      <c r="B42" s="36"/>
      <c r="C42" s="37"/>
      <c r="D42" s="38" t="str">
        <f t="shared" si="0"/>
        <v>04_11 11 SV250</v>
      </c>
      <c r="E42" s="37"/>
      <c r="F42" s="37"/>
      <c r="G42" s="40" t="s">
        <v>255</v>
      </c>
      <c r="H42" s="39"/>
    </row>
    <row r="43" spans="1:8" x14ac:dyDescent="0.25">
      <c r="A43" s="35" t="s">
        <v>256</v>
      </c>
      <c r="B43" s="36"/>
      <c r="C43" s="37"/>
      <c r="D43" s="38" t="str">
        <f t="shared" si="0"/>
        <v>04_11 11 DV250</v>
      </c>
      <c r="E43" s="37"/>
      <c r="F43" s="37"/>
      <c r="G43" s="40" t="s">
        <v>257</v>
      </c>
      <c r="H43" s="39"/>
    </row>
    <row r="44" spans="1:8" x14ac:dyDescent="0.25">
      <c r="A44" s="35" t="s">
        <v>128</v>
      </c>
      <c r="B44" s="36"/>
      <c r="C44" s="37"/>
      <c r="D44" s="38" t="str">
        <f t="shared" si="0"/>
        <v>04_11 11 MV530</v>
      </c>
      <c r="E44" s="37"/>
      <c r="F44" s="37"/>
      <c r="G44" s="37" t="s">
        <v>258</v>
      </c>
      <c r="H44" s="39"/>
    </row>
    <row r="45" spans="1:8" x14ac:dyDescent="0.25">
      <c r="A45" s="35" t="s">
        <v>11</v>
      </c>
      <c r="B45" s="36"/>
      <c r="C45" s="37"/>
      <c r="D45" s="38" t="str">
        <f t="shared" si="0"/>
        <v>04_11 11 PO410</v>
      </c>
      <c r="E45" s="37"/>
      <c r="F45" s="37"/>
      <c r="G45" s="37" t="s">
        <v>40</v>
      </c>
      <c r="H45" s="39"/>
    </row>
    <row r="46" spans="1:8" x14ac:dyDescent="0.25">
      <c r="A46" s="35" t="s">
        <v>88</v>
      </c>
      <c r="B46" s="36"/>
      <c r="C46" s="37"/>
      <c r="D46" s="38" t="str">
        <f t="shared" si="0"/>
        <v>04_11 11 SV410</v>
      </c>
      <c r="E46" s="37"/>
      <c r="F46" s="37"/>
      <c r="G46" s="37" t="s">
        <v>259</v>
      </c>
      <c r="H46" s="39"/>
    </row>
    <row r="47" spans="1:8" x14ac:dyDescent="0.25">
      <c r="A47" s="35" t="s">
        <v>89</v>
      </c>
      <c r="B47" s="36"/>
      <c r="C47" s="37"/>
      <c r="D47" s="38" t="str">
        <f t="shared" si="0"/>
        <v>04_11 11 HV411</v>
      </c>
      <c r="E47" s="37"/>
      <c r="F47" s="37"/>
      <c r="G47" s="37" t="s">
        <v>90</v>
      </c>
      <c r="H47" s="39"/>
    </row>
    <row r="48" spans="1:8" x14ac:dyDescent="0.25">
      <c r="A48" s="35" t="s">
        <v>266</v>
      </c>
      <c r="B48" s="36"/>
      <c r="C48" s="37"/>
      <c r="D48" s="38" t="str">
        <f t="shared" si="0"/>
        <v>04_11 11 CP710</v>
      </c>
      <c r="E48" s="37"/>
      <c r="F48" s="37"/>
      <c r="G48" s="37" t="s">
        <v>265</v>
      </c>
      <c r="H48" s="39"/>
    </row>
    <row r="49" spans="1:8" x14ac:dyDescent="0.25">
      <c r="A49" s="35" t="s">
        <v>267</v>
      </c>
      <c r="B49" s="36"/>
      <c r="C49" s="37"/>
      <c r="D49" s="38" t="str">
        <f t="shared" si="0"/>
        <v>04_11 11 SV710</v>
      </c>
      <c r="E49" s="37"/>
      <c r="F49" s="37"/>
      <c r="G49" s="37" t="s">
        <v>269</v>
      </c>
      <c r="H49" s="39"/>
    </row>
    <row r="50" spans="1:8" x14ac:dyDescent="0.25">
      <c r="A50" s="35" t="s">
        <v>268</v>
      </c>
      <c r="B50" s="36"/>
      <c r="C50" s="37"/>
      <c r="D50" s="38" t="str">
        <f t="shared" si="0"/>
        <v>04_11 11 DK710</v>
      </c>
      <c r="E50" s="37"/>
      <c r="F50" s="37"/>
      <c r="G50" s="37" t="s">
        <v>270</v>
      </c>
      <c r="H50" s="39"/>
    </row>
    <row r="51" spans="1:8" x14ac:dyDescent="0.25">
      <c r="A51" s="35" t="s">
        <v>12</v>
      </c>
      <c r="B51" s="36"/>
      <c r="C51" s="37"/>
      <c r="D51" s="38" t="str">
        <f xml:space="preserve"> $B$7 &amp; "_41 " &amp; $C$7 &amp;" " &amp; G51</f>
        <v>04_41 11 OZ010</v>
      </c>
      <c r="E51" s="37"/>
      <c r="F51" s="37"/>
      <c r="G51" s="37" t="s">
        <v>41</v>
      </c>
      <c r="H51" s="39"/>
    </row>
    <row r="52" spans="1:8" x14ac:dyDescent="0.25">
      <c r="A52" s="35" t="s">
        <v>13</v>
      </c>
      <c r="B52" s="36"/>
      <c r="C52" s="37"/>
      <c r="D52" s="38" t="str">
        <f t="shared" si="0"/>
        <v>04_11 11 LC010</v>
      </c>
      <c r="E52" s="37"/>
      <c r="F52" s="37"/>
      <c r="G52" s="37" t="s">
        <v>42</v>
      </c>
      <c r="H52" s="39"/>
    </row>
    <row r="53" spans="1:8" x14ac:dyDescent="0.25">
      <c r="A53" s="35" t="s">
        <v>14</v>
      </c>
      <c r="B53" s="36"/>
      <c r="C53" s="37"/>
      <c r="D53" s="38" t="str">
        <f t="shared" si="0"/>
        <v>04_11 11 LC011</v>
      </c>
      <c r="E53" s="37"/>
      <c r="F53" s="37"/>
      <c r="G53" s="37" t="s">
        <v>43</v>
      </c>
      <c r="H53" s="39"/>
    </row>
    <row r="54" spans="1:8" x14ac:dyDescent="0.25">
      <c r="A54" s="35" t="s">
        <v>15</v>
      </c>
      <c r="B54" s="36"/>
      <c r="C54" s="37"/>
      <c r="D54" s="38" t="str">
        <f xml:space="preserve"> $B$7 &amp; "_41 " &amp; $C$7 &amp;" " &amp; G54</f>
        <v>04_41 11 BK010</v>
      </c>
      <c r="E54" s="37"/>
      <c r="F54" s="37"/>
      <c r="G54" s="37" t="s">
        <v>116</v>
      </c>
      <c r="H54" s="39"/>
    </row>
    <row r="55" spans="1:8" x14ac:dyDescent="0.25">
      <c r="A55" s="35" t="s">
        <v>16</v>
      </c>
      <c r="B55" s="36"/>
      <c r="C55" s="37"/>
      <c r="D55" s="38" t="str">
        <f xml:space="preserve"> $B$7 &amp; "_41 " &amp; $C$7 &amp;" " &amp; G55</f>
        <v>04_41 11 JY810</v>
      </c>
      <c r="E55" s="37"/>
      <c r="F55" s="37"/>
      <c r="G55" s="37" t="s">
        <v>44</v>
      </c>
      <c r="H55" s="39"/>
    </row>
    <row r="56" spans="1:8" x14ac:dyDescent="0.25">
      <c r="A56" s="35" t="s">
        <v>260</v>
      </c>
      <c r="B56" s="36"/>
      <c r="C56" s="37"/>
      <c r="D56" s="38" t="str">
        <f xml:space="preserve"> $B$7 &amp; "_41 " &amp; $C$7 &amp;" " &amp; G56</f>
        <v>04_41 11 TS810</v>
      </c>
      <c r="E56" s="37"/>
      <c r="F56" s="37"/>
      <c r="G56" s="37" t="s">
        <v>263</v>
      </c>
      <c r="H56" s="39"/>
    </row>
    <row r="57" spans="1:8" x14ac:dyDescent="0.25">
      <c r="A57" s="35" t="s">
        <v>261</v>
      </c>
      <c r="B57" s="36"/>
      <c r="C57" s="37"/>
      <c r="D57" s="38" t="str">
        <f xml:space="preserve"> $B$7 &amp; "_41 " &amp; $C$7 &amp;" " &amp; G57</f>
        <v>04_41 11 VL810</v>
      </c>
      <c r="E57" s="37"/>
      <c r="F57" s="37"/>
      <c r="G57" s="37" t="s">
        <v>46</v>
      </c>
      <c r="H57" s="39"/>
    </row>
    <row r="58" spans="1:8" x14ac:dyDescent="0.25">
      <c r="A58" s="35" t="s">
        <v>92</v>
      </c>
      <c r="B58" s="36"/>
      <c r="C58" s="37"/>
      <c r="D58" s="38" t="str">
        <f t="shared" ref="D58:D59" si="1" xml:space="preserve"> $B$7 &amp; "_41 " &amp; $C$7 &amp;" " &amp; G58</f>
        <v>04_41 11 TS814</v>
      </c>
      <c r="E58" s="37"/>
      <c r="F58" s="37"/>
      <c r="G58" s="37" t="s">
        <v>264</v>
      </c>
      <c r="H58" s="39"/>
    </row>
    <row r="59" spans="1:8" x14ac:dyDescent="0.25">
      <c r="A59" s="41" t="s">
        <v>262</v>
      </c>
      <c r="B59" s="37"/>
      <c r="C59" s="37"/>
      <c r="D59" s="38" t="str">
        <f t="shared" si="1"/>
        <v>04_41 11 VL814</v>
      </c>
      <c r="E59" s="37"/>
      <c r="F59" s="37"/>
      <c r="G59" s="37" t="s">
        <v>143</v>
      </c>
      <c r="H59" s="39"/>
    </row>
    <row r="60" spans="1:8" x14ac:dyDescent="0.25">
      <c r="A60" s="35" t="s">
        <v>98</v>
      </c>
      <c r="B60" s="36"/>
      <c r="C60" s="37"/>
      <c r="D60" s="38" t="str">
        <f t="shared" ref="D60:D61" si="2" xml:space="preserve"> $B$7 &amp; "_71 " &amp; $C$7 &amp;" " &amp; G60</f>
        <v>04_71 11 PO920</v>
      </c>
      <c r="E60" s="37"/>
      <c r="F60" s="37"/>
      <c r="G60" s="37" t="s">
        <v>99</v>
      </c>
      <c r="H60" s="39"/>
    </row>
    <row r="61" spans="1:8" x14ac:dyDescent="0.25">
      <c r="A61" s="35" t="s">
        <v>117</v>
      </c>
      <c r="B61" s="36"/>
      <c r="C61" s="37"/>
      <c r="D61" s="38" t="str">
        <f t="shared" si="2"/>
        <v>04_71 11 HV921</v>
      </c>
      <c r="E61" s="37"/>
      <c r="F61" s="37"/>
      <c r="G61" s="37" t="s">
        <v>106</v>
      </c>
      <c r="H61" s="39"/>
    </row>
    <row r="62" spans="1:8" x14ac:dyDescent="0.25">
      <c r="A62" s="42"/>
      <c r="B62" s="37"/>
      <c r="C62" s="37"/>
      <c r="D62" s="37"/>
      <c r="E62" s="37"/>
      <c r="F62" s="37"/>
      <c r="G62" s="37"/>
      <c r="H62" s="39"/>
    </row>
    <row r="63" spans="1:8" x14ac:dyDescent="0.25">
      <c r="A63" s="42"/>
      <c r="B63" s="37"/>
      <c r="C63" s="37"/>
      <c r="D63" s="37"/>
      <c r="E63" s="37"/>
      <c r="F63" s="37"/>
      <c r="G63" s="37"/>
      <c r="H63" s="39"/>
    </row>
    <row r="64" spans="1:8" x14ac:dyDescent="0.25">
      <c r="A64" s="42"/>
      <c r="B64" s="37" t="s">
        <v>48</v>
      </c>
      <c r="C64" s="37"/>
      <c r="D64" s="37"/>
      <c r="E64" s="37"/>
      <c r="F64" s="37"/>
      <c r="G64" s="37"/>
      <c r="H64" s="39"/>
    </row>
    <row r="65" spans="1:8" x14ac:dyDescent="0.25">
      <c r="A65" s="42"/>
      <c r="B65" s="37" t="s">
        <v>49</v>
      </c>
      <c r="C65" s="37"/>
      <c r="D65" s="37"/>
      <c r="E65" s="37"/>
      <c r="F65" s="37"/>
      <c r="G65" s="37"/>
      <c r="H65" s="39"/>
    </row>
    <row r="66" spans="1:8" x14ac:dyDescent="0.25">
      <c r="A66" s="42"/>
      <c r="B66" s="37"/>
      <c r="C66" s="37"/>
      <c r="D66" s="37"/>
      <c r="E66" s="37"/>
      <c r="F66" s="37"/>
      <c r="G66" s="37"/>
      <c r="H66" s="39"/>
    </row>
    <row r="67" spans="1:8" x14ac:dyDescent="0.25">
      <c r="A67" s="42"/>
      <c r="B67" s="43"/>
      <c r="C67" s="43"/>
      <c r="D67" s="43"/>
      <c r="E67" s="43"/>
      <c r="F67" s="43"/>
      <c r="G67" s="43"/>
      <c r="H67" s="39"/>
    </row>
    <row r="68" spans="1:8" x14ac:dyDescent="0.25">
      <c r="A68" s="42"/>
      <c r="B68" s="43"/>
      <c r="C68" s="43"/>
      <c r="D68" s="43"/>
      <c r="E68" s="43"/>
      <c r="F68" s="43"/>
      <c r="G68" s="43"/>
      <c r="H68" s="39"/>
    </row>
    <row r="69" spans="1:8" x14ac:dyDescent="0.25">
      <c r="A69" s="42"/>
      <c r="B69" s="43"/>
      <c r="C69" s="43"/>
      <c r="D69" s="43"/>
      <c r="E69" s="43"/>
      <c r="F69" s="43"/>
      <c r="G69" s="43"/>
      <c r="H69" s="39"/>
    </row>
    <row r="70" spans="1:8" x14ac:dyDescent="0.25">
      <c r="A70" s="42"/>
      <c r="B70" s="43"/>
      <c r="C70" s="43"/>
      <c r="D70" s="43"/>
      <c r="E70" s="43"/>
      <c r="F70" s="43"/>
      <c r="G70" s="43"/>
      <c r="H70" s="39"/>
    </row>
    <row r="71" spans="1:8" x14ac:dyDescent="0.25">
      <c r="A71" s="42"/>
      <c r="B71" s="43"/>
      <c r="C71" s="43"/>
      <c r="D71" s="43"/>
      <c r="E71" s="43"/>
      <c r="F71" s="43"/>
      <c r="G71" s="43"/>
      <c r="H71" s="39"/>
    </row>
    <row r="72" spans="1:8" x14ac:dyDescent="0.25">
      <c r="A72" s="42"/>
      <c r="B72" s="43"/>
      <c r="C72" s="43"/>
      <c r="D72" s="43"/>
      <c r="E72" s="43"/>
      <c r="F72" s="43"/>
      <c r="G72" s="43"/>
      <c r="H72" s="39"/>
    </row>
    <row r="73" spans="1:8" x14ac:dyDescent="0.25">
      <c r="A73" s="42"/>
      <c r="B73" s="43"/>
      <c r="C73" s="43"/>
      <c r="D73" s="43"/>
      <c r="E73" s="43"/>
      <c r="F73" s="43"/>
      <c r="G73" s="43"/>
      <c r="H73" s="39"/>
    </row>
    <row r="74" spans="1:8" x14ac:dyDescent="0.25">
      <c r="A74" s="42"/>
      <c r="B74" s="43"/>
      <c r="C74" s="43"/>
      <c r="D74" s="43"/>
      <c r="E74" s="43"/>
      <c r="F74" s="43"/>
      <c r="G74" s="43"/>
      <c r="H74" s="39"/>
    </row>
    <row r="75" spans="1:8" x14ac:dyDescent="0.25">
      <c r="A75" s="42"/>
      <c r="B75" s="43"/>
      <c r="C75" s="43"/>
      <c r="D75" s="43"/>
      <c r="E75" s="43"/>
      <c r="F75" s="43"/>
      <c r="G75" s="43"/>
      <c r="H75" s="39"/>
    </row>
    <row r="76" spans="1:8" x14ac:dyDescent="0.25">
      <c r="A76" s="42"/>
      <c r="B76" s="43"/>
      <c r="C76" s="43"/>
      <c r="D76" s="43"/>
      <c r="E76" s="43"/>
      <c r="F76" s="43"/>
      <c r="G76" s="43"/>
      <c r="H76" s="39"/>
    </row>
    <row r="77" spans="1:8" x14ac:dyDescent="0.25">
      <c r="A77" s="42"/>
      <c r="B77" s="43"/>
      <c r="C77" s="43"/>
      <c r="D77" s="43"/>
      <c r="E77" s="43"/>
      <c r="F77" s="43"/>
      <c r="G77" s="43"/>
      <c r="H77" s="39"/>
    </row>
    <row r="78" spans="1:8" x14ac:dyDescent="0.25">
      <c r="A78" s="42"/>
      <c r="B78" s="43"/>
      <c r="C78" s="43"/>
      <c r="D78" s="43"/>
      <c r="E78" s="43"/>
      <c r="F78" s="43"/>
      <c r="G78" s="43"/>
      <c r="H78" s="39"/>
    </row>
    <row r="79" spans="1:8" x14ac:dyDescent="0.25">
      <c r="A79" s="42"/>
      <c r="B79" s="43"/>
      <c r="C79" s="43"/>
      <c r="D79" s="43"/>
      <c r="E79" s="43"/>
      <c r="F79" s="43"/>
      <c r="G79" s="43"/>
      <c r="H79" s="39"/>
    </row>
    <row r="80" spans="1:8" x14ac:dyDescent="0.25">
      <c r="A80" s="42"/>
      <c r="B80" s="43"/>
      <c r="C80" s="43"/>
      <c r="D80" s="43"/>
      <c r="E80" s="43"/>
      <c r="F80" s="43"/>
      <c r="G80" s="43"/>
      <c r="H80" s="39"/>
    </row>
    <row r="81" spans="1:8" x14ac:dyDescent="0.25">
      <c r="A81" s="42"/>
      <c r="B81" s="43"/>
      <c r="C81" s="43"/>
      <c r="D81" s="43"/>
      <c r="E81" s="43"/>
      <c r="F81" s="43"/>
      <c r="G81" s="43"/>
      <c r="H81" s="39"/>
    </row>
    <row r="82" spans="1:8" x14ac:dyDescent="0.25">
      <c r="A82" s="42"/>
      <c r="B82" s="43"/>
      <c r="C82" s="43"/>
      <c r="D82" s="43"/>
      <c r="E82" s="43"/>
      <c r="F82" s="43"/>
      <c r="G82" s="43"/>
      <c r="H82" s="39"/>
    </row>
    <row r="83" spans="1:8" x14ac:dyDescent="0.25">
      <c r="A83" s="42"/>
      <c r="B83" s="43"/>
      <c r="C83" s="43"/>
      <c r="D83" s="43"/>
      <c r="E83" s="43"/>
      <c r="F83" s="43"/>
      <c r="G83" s="43"/>
      <c r="H83" s="39"/>
    </row>
    <row r="84" spans="1:8" x14ac:dyDescent="0.25">
      <c r="A84" s="42"/>
      <c r="B84" s="43"/>
      <c r="C84" s="43"/>
      <c r="D84" s="43"/>
      <c r="E84" s="43"/>
      <c r="F84" s="43"/>
      <c r="G84" s="43"/>
      <c r="H84" s="39"/>
    </row>
  </sheetData>
  <mergeCells count="7">
    <mergeCell ref="F4:G4"/>
    <mergeCell ref="A1:A3"/>
    <mergeCell ref="F1:G1"/>
    <mergeCell ref="D2:E2"/>
    <mergeCell ref="F2:G2"/>
    <mergeCell ref="D3:E3"/>
    <mergeCell ref="F3:G3"/>
  </mergeCells>
  <pageMargins left="0.643700787" right="0.643700787" top="0.59055118110236204" bottom="0.94488188976377996" header="0.31496062992126" footer="0.31496062992126"/>
  <pageSetup paperSize="9" scale="94" fitToHeight="2" orientation="portrait" r:id="rId1"/>
  <headerFooter>
    <oddFooter>&amp;R&amp;P/&amp;N</oddFooter>
  </headerFooter>
  <drawing r:id="rId2"/>
  <legacyDrawing r:id="rId3"/>
  <oleObjects>
    <mc:AlternateContent xmlns:mc="http://schemas.openxmlformats.org/markup-compatibility/2006">
      <mc:Choice Requires="x14">
        <oleObject progId="Visio.Drawing.11" shapeId="16385" r:id="rId4">
          <objectPr defaultSize="0" autoPict="0" r:id="rId5">
            <anchor moveWithCells="1">
              <from>
                <xdr:col>0</xdr:col>
                <xdr:colOff>171450</xdr:colOff>
                <xdr:row>0</xdr:row>
                <xdr:rowOff>19050</xdr:rowOff>
              </from>
              <to>
                <xdr:col>0</xdr:col>
                <xdr:colOff>1990725</xdr:colOff>
                <xdr:row>2</xdr:row>
                <xdr:rowOff>161925</xdr:rowOff>
              </to>
            </anchor>
          </objectPr>
        </oleObject>
      </mc:Choice>
      <mc:Fallback>
        <oleObject progId="Visio.Drawing.11" shapeId="16385" r:id="rId4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16</vt:i4>
      </vt:variant>
    </vt:vector>
  </HeadingPairs>
  <TitlesOfParts>
    <vt:vector size="24" baseType="lpstr">
      <vt:lpstr>RG 4-110</vt:lpstr>
      <vt:lpstr>RG 4-120</vt:lpstr>
      <vt:lpstr>RG 4-130</vt:lpstr>
      <vt:lpstr>RG 4-140</vt:lpstr>
      <vt:lpstr>RG 4-150</vt:lpstr>
      <vt:lpstr>RG 4-160</vt:lpstr>
      <vt:lpstr>RG 4-170</vt:lpstr>
      <vt:lpstr>RG 4-180</vt:lpstr>
      <vt:lpstr>'RG 4-110'!Print_Area</vt:lpstr>
      <vt:lpstr>'RG 4-120'!Print_Area</vt:lpstr>
      <vt:lpstr>'RG 4-130'!Print_Area</vt:lpstr>
      <vt:lpstr>'RG 4-140'!Print_Area</vt:lpstr>
      <vt:lpstr>'RG 4-150'!Print_Area</vt:lpstr>
      <vt:lpstr>'RG 4-160'!Print_Area</vt:lpstr>
      <vt:lpstr>'RG 4-170'!Print_Area</vt:lpstr>
      <vt:lpstr>'RG 4-180'!Print_Area</vt:lpstr>
      <vt:lpstr>'RG 4-110'!Print_Titles</vt:lpstr>
      <vt:lpstr>'RG 4-120'!Print_Titles</vt:lpstr>
      <vt:lpstr>'RG 4-130'!Print_Titles</vt:lpstr>
      <vt:lpstr>'RG 4-140'!Print_Titles</vt:lpstr>
      <vt:lpstr>'RG 4-150'!Print_Titles</vt:lpstr>
      <vt:lpstr>'RG 4-160'!Print_Titles</vt:lpstr>
      <vt:lpstr>'RG 4-170'!Print_Titles</vt:lpstr>
      <vt:lpstr>'RG 4-180'!Print_Titles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2013-07-14T10:32:28Z</dcterms:modified>
</cp:coreProperties>
</file>