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60" windowWidth="14400" windowHeight="12705" firstSheet="1" activeTab="6"/>
  </bookViews>
  <sheets>
    <sheet name="RG 8-110" sheetId="8" r:id="rId1"/>
    <sheet name="RG 8-120" sheetId="10" r:id="rId2"/>
    <sheet name="RG 8-130" sheetId="11" r:id="rId3"/>
    <sheet name="RG 8-140" sheetId="12" r:id="rId4"/>
    <sheet name="RG 8-150" sheetId="13" r:id="rId5"/>
    <sheet name="RG 8-160" sheetId="14" r:id="rId6"/>
    <sheet name="RG 8-170" sheetId="9" r:id="rId7"/>
    <sheet name="RG 8-180" sheetId="7" r:id="rId8"/>
  </sheets>
  <functionGroups builtInGroupCount="17"/>
  <definedNames>
    <definedName name="_xlnm.Print_Area" localSheetId="0">'RG 8-110'!$A$1:$H$26</definedName>
    <definedName name="_xlnm.Print_Area" localSheetId="1">'RG 8-120'!$A$1:$H$57</definedName>
    <definedName name="_xlnm.Print_Area" localSheetId="2">'RG 8-130'!$A$7:$H$39</definedName>
    <definedName name="_xlnm.Print_Area" localSheetId="3">'RG 8-140'!$A$1:$H$81</definedName>
    <definedName name="_xlnm.Print_Area" localSheetId="4">'RG 8-150'!$A$1:$H$88</definedName>
    <definedName name="_xlnm.Print_Area" localSheetId="5">'RG 8-160'!$A$1:$H$81</definedName>
    <definedName name="_xlnm.Print_Area" localSheetId="6">'RG 8-170'!$A$1:$H$83</definedName>
    <definedName name="_xlnm.Print_Area" localSheetId="7">'RG 8-180'!$A$1:$H$34</definedName>
    <definedName name="_xlnm.Print_Titles" localSheetId="0">'RG 8-110'!$1:$7</definedName>
    <definedName name="_xlnm.Print_Titles" localSheetId="1">'RG 8-120'!$1:$7</definedName>
    <definedName name="_xlnm.Print_Titles" localSheetId="2">'RG 8-130'!$1:$7</definedName>
    <definedName name="_xlnm.Print_Titles" localSheetId="3">'RG 8-140'!$1:$7</definedName>
    <definedName name="_xlnm.Print_Titles" localSheetId="4">'RG 8-150'!$1:$7</definedName>
    <definedName name="_xlnm.Print_Titles" localSheetId="5">'RG 8-160'!$1:$7</definedName>
    <definedName name="_xlnm.Print_Titles" localSheetId="6">'RG 8-170'!$1:$7</definedName>
    <definedName name="_xlnm.Print_Titles" localSheetId="7">'RG 8-180'!$1:$7</definedName>
  </definedNames>
  <calcPr calcId="145621"/>
</workbook>
</file>

<file path=xl/calcChain.xml><?xml version="1.0" encoding="utf-8"?>
<calcChain xmlns="http://schemas.openxmlformats.org/spreadsheetml/2006/main">
  <c r="D35" i="9" l="1"/>
  <c r="D32" i="9" l="1"/>
  <c r="D59" i="14" l="1"/>
  <c r="D57" i="14"/>
  <c r="D27" i="10" l="1"/>
  <c r="D24" i="10"/>
  <c r="D58" i="14" l="1"/>
  <c r="D55" i="14" l="1"/>
  <c r="D15" i="9"/>
  <c r="D14" i="9"/>
  <c r="D41" i="14"/>
  <c r="D40" i="14"/>
  <c r="D30" i="14"/>
  <c r="D33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6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39" i="14"/>
  <c r="D38" i="14"/>
  <c r="D37" i="14"/>
  <c r="D36" i="14"/>
  <c r="D35" i="14"/>
  <c r="D34" i="14"/>
  <c r="D32" i="14"/>
  <c r="D31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67" i="13"/>
  <c r="D66" i="13"/>
  <c r="D58" i="13"/>
  <c r="D57" i="13"/>
  <c r="D56" i="13"/>
  <c r="D55" i="13"/>
  <c r="D54" i="13"/>
  <c r="D50" i="13"/>
  <c r="D49" i="13"/>
  <c r="D50" i="12"/>
  <c r="D49" i="12"/>
  <c r="D45" i="13"/>
  <c r="D42" i="13"/>
  <c r="D39" i="13"/>
  <c r="D36" i="13"/>
  <c r="D32" i="13"/>
  <c r="D31" i="13"/>
  <c r="D27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5" i="13"/>
  <c r="D64" i="13"/>
  <c r="D63" i="13"/>
  <c r="D62" i="13"/>
  <c r="D61" i="13"/>
  <c r="D60" i="13"/>
  <c r="D59" i="13"/>
  <c r="D53" i="13"/>
  <c r="D52" i="13"/>
  <c r="D51" i="13"/>
  <c r="D48" i="13"/>
  <c r="D47" i="13"/>
  <c r="D46" i="13"/>
  <c r="D44" i="13"/>
  <c r="D43" i="13"/>
  <c r="D41" i="13"/>
  <c r="D40" i="13"/>
  <c r="D38" i="13"/>
  <c r="D37" i="13"/>
  <c r="D35" i="13"/>
  <c r="D34" i="13"/>
  <c r="D33" i="13"/>
  <c r="D30" i="13"/>
  <c r="D29" i="13"/>
  <c r="D28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48" i="12"/>
  <c r="D47" i="12"/>
  <c r="D53" i="12"/>
  <c r="D52" i="12"/>
  <c r="D26" i="11"/>
  <c r="D44" i="10"/>
  <c r="D43" i="10"/>
  <c r="D42" i="10"/>
  <c r="D21" i="8"/>
  <c r="D55" i="9"/>
  <c r="D24" i="7"/>
  <c r="D57" i="9"/>
  <c r="D56" i="9"/>
  <c r="D46" i="12"/>
  <c r="D45" i="12"/>
  <c r="D43" i="12"/>
  <c r="D42" i="12"/>
  <c r="D41" i="12"/>
  <c r="D33" i="12"/>
  <c r="D31" i="12"/>
  <c r="D29" i="12"/>
  <c r="D28" i="12"/>
  <c r="D25" i="12"/>
  <c r="D24" i="12"/>
  <c r="D8" i="12"/>
  <c r="D16" i="12"/>
  <c r="D15" i="12"/>
  <c r="D14" i="12"/>
  <c r="D12" i="12"/>
  <c r="D11" i="12"/>
  <c r="D60" i="12"/>
  <c r="D59" i="12"/>
  <c r="D58" i="12"/>
  <c r="D57" i="12"/>
  <c r="D56" i="12"/>
  <c r="D55" i="12"/>
  <c r="D54" i="12"/>
  <c r="D51" i="12"/>
  <c r="D44" i="12"/>
  <c r="D40" i="12"/>
  <c r="D39" i="12"/>
  <c r="D38" i="12"/>
  <c r="D37" i="12"/>
  <c r="D36" i="12"/>
  <c r="D35" i="12"/>
  <c r="D34" i="12"/>
  <c r="D32" i="12"/>
  <c r="D30" i="12"/>
  <c r="D27" i="12"/>
  <c r="D26" i="12"/>
  <c r="D23" i="12"/>
  <c r="D22" i="12"/>
  <c r="D21" i="12"/>
  <c r="D20" i="12"/>
  <c r="D19" i="12"/>
  <c r="D18" i="12"/>
  <c r="D17" i="12"/>
  <c r="D13" i="12"/>
  <c r="D10" i="12"/>
  <c r="D9" i="12"/>
  <c r="D30" i="11"/>
  <c r="D13" i="11"/>
  <c r="D12" i="11"/>
  <c r="D32" i="11"/>
  <c r="D31" i="11"/>
  <c r="D29" i="11"/>
  <c r="D28" i="11"/>
  <c r="D27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1" i="11"/>
  <c r="D10" i="11"/>
  <c r="D9" i="11"/>
  <c r="D8" i="11"/>
  <c r="D3" i="13"/>
  <c r="D3" i="11"/>
  <c r="D3" i="12"/>
  <c r="D3" i="14"/>
  <c r="D34" i="10" l="1"/>
  <c r="D35" i="10"/>
  <c r="D17" i="10"/>
  <c r="D16" i="10"/>
  <c r="D13" i="10"/>
  <c r="D52" i="10"/>
  <c r="D51" i="10"/>
  <c r="D50" i="10"/>
  <c r="D49" i="10"/>
  <c r="D48" i="10"/>
  <c r="D47" i="10"/>
  <c r="D46" i="10"/>
  <c r="D45" i="10"/>
  <c r="D41" i="10"/>
  <c r="D40" i="10"/>
  <c r="D39" i="10"/>
  <c r="D38" i="10"/>
  <c r="D37" i="10"/>
  <c r="D36" i="10"/>
  <c r="D33" i="10"/>
  <c r="D32" i="10"/>
  <c r="D31" i="10"/>
  <c r="D30" i="10"/>
  <c r="D29" i="10"/>
  <c r="D28" i="10"/>
  <c r="D26" i="10"/>
  <c r="D25" i="10"/>
  <c r="D23" i="10"/>
  <c r="D22" i="10"/>
  <c r="D21" i="10"/>
  <c r="D20" i="10"/>
  <c r="D19" i="10"/>
  <c r="D18" i="10"/>
  <c r="D15" i="10"/>
  <c r="D14" i="10"/>
  <c r="D12" i="10"/>
  <c r="D11" i="10"/>
  <c r="D10" i="10"/>
  <c r="D9" i="10"/>
  <c r="D8" i="10"/>
  <c r="D78" i="9"/>
  <c r="D77" i="9"/>
  <c r="D76" i="9"/>
  <c r="D73" i="9"/>
  <c r="D71" i="9"/>
  <c r="D70" i="9"/>
  <c r="D69" i="9"/>
  <c r="D68" i="9"/>
  <c r="D67" i="9"/>
  <c r="D66" i="9"/>
  <c r="D65" i="9"/>
  <c r="D64" i="9"/>
  <c r="D63" i="9"/>
  <c r="D62" i="9"/>
  <c r="D61" i="9"/>
  <c r="D60" i="9"/>
  <c r="D49" i="9"/>
  <c r="D47" i="9"/>
  <c r="D46" i="9"/>
  <c r="D54" i="9"/>
  <c r="D53" i="9"/>
  <c r="D51" i="9"/>
  <c r="D50" i="9"/>
  <c r="D52" i="9"/>
  <c r="D58" i="9"/>
  <c r="D18" i="7"/>
  <c r="D15" i="7"/>
  <c r="D75" i="9"/>
  <c r="D74" i="9"/>
  <c r="D72" i="9"/>
  <c r="D59" i="9"/>
  <c r="D48" i="9"/>
  <c r="D45" i="9"/>
  <c r="D44" i="9"/>
  <c r="D43" i="9"/>
  <c r="D42" i="9"/>
  <c r="D41" i="9"/>
  <c r="D40" i="9"/>
  <c r="D39" i="9"/>
  <c r="D38" i="9"/>
  <c r="D37" i="9"/>
  <c r="D36" i="9"/>
  <c r="D34" i="9"/>
  <c r="D33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3" i="9"/>
  <c r="D12" i="9"/>
  <c r="D11" i="9"/>
  <c r="D10" i="9"/>
  <c r="D9" i="9"/>
  <c r="D8" i="9"/>
  <c r="D3" i="10"/>
  <c r="D3" i="9"/>
  <c r="D29" i="7" l="1"/>
  <c r="D28" i="7"/>
  <c r="D27" i="7"/>
  <c r="D26" i="7"/>
  <c r="D25" i="7"/>
  <c r="D23" i="7"/>
  <c r="D22" i="7"/>
  <c r="D21" i="7"/>
  <c r="D20" i="7"/>
  <c r="D19" i="7"/>
  <c r="D17" i="7"/>
  <c r="D16" i="7"/>
  <c r="D14" i="7"/>
  <c r="D13" i="7"/>
  <c r="D12" i="7"/>
  <c r="D11" i="7"/>
  <c r="D10" i="7"/>
  <c r="D9" i="7"/>
  <c r="D8" i="7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3" i="8"/>
  <c r="D3" i="7"/>
</calcChain>
</file>

<file path=xl/sharedStrings.xml><?xml version="1.0" encoding="utf-8"?>
<sst xmlns="http://schemas.openxmlformats.org/spreadsheetml/2006/main" count="968" uniqueCount="280">
  <si>
    <t>Omschrijving</t>
  </si>
  <si>
    <t>P&amp;ID code</t>
  </si>
  <si>
    <t>Water op vloer</t>
  </si>
  <si>
    <t>Pomp 1</t>
  </si>
  <si>
    <t>Pomp 2</t>
  </si>
  <si>
    <t>Pomp 3</t>
  </si>
  <si>
    <t xml:space="preserve">Ontluchtingsklep pomp 1 </t>
  </si>
  <si>
    <t>Ontluchtingsklep pomp 2</t>
  </si>
  <si>
    <t>Ontluchtingsklep pomp 3</t>
  </si>
  <si>
    <t xml:space="preserve">Zuigafsluiter pomp 1 </t>
  </si>
  <si>
    <t>Zuigafsluiter pomp 2</t>
  </si>
  <si>
    <t>Zuigafsluiter pomp 3</t>
  </si>
  <si>
    <t>Persafsluiter pomp 1</t>
  </si>
  <si>
    <t>Persafsluiter pomp 2</t>
  </si>
  <si>
    <t>Persafsluiter pomp 3</t>
  </si>
  <si>
    <t xml:space="preserve">Lenspomp </t>
  </si>
  <si>
    <t xml:space="preserve">Monteur aanwezig </t>
  </si>
  <si>
    <t xml:space="preserve">PID niveauregeling </t>
  </si>
  <si>
    <t xml:space="preserve">PID debietregeling </t>
  </si>
  <si>
    <t xml:space="preserve">Besturingskast </t>
  </si>
  <si>
    <t xml:space="preserve">kWh meting </t>
  </si>
  <si>
    <t xml:space="preserve">Bronpomp </t>
  </si>
  <si>
    <t>Hoogwater vlotter</t>
  </si>
  <si>
    <t xml:space="preserve">Niveaumeting, meetcel </t>
  </si>
  <si>
    <t xml:space="preserve">Niveaumeting, versterker </t>
  </si>
  <si>
    <t xml:space="preserve">Niveaumelding, lensput </t>
  </si>
  <si>
    <t xml:space="preserve">Debietmeting, meetcel </t>
  </si>
  <si>
    <t>Debietmeting, meetversterker</t>
  </si>
  <si>
    <t>LT610</t>
  </si>
  <si>
    <t>LI610</t>
  </si>
  <si>
    <t>LS412</t>
  </si>
  <si>
    <t>Symbol code 1)</t>
  </si>
  <si>
    <t>2)</t>
  </si>
  <si>
    <t>LS611</t>
  </si>
  <si>
    <t>LS411</t>
  </si>
  <si>
    <t>FT510</t>
  </si>
  <si>
    <t>FI510</t>
  </si>
  <si>
    <t>PT510</t>
  </si>
  <si>
    <t>PO120</t>
  </si>
  <si>
    <t>PO220</t>
  </si>
  <si>
    <t>XV131</t>
  </si>
  <si>
    <t>XV231</t>
  </si>
  <si>
    <t>XV331</t>
  </si>
  <si>
    <t>MV110</t>
  </si>
  <si>
    <t>MV210</t>
  </si>
  <si>
    <t>MV310</t>
  </si>
  <si>
    <t>SV130</t>
  </si>
  <si>
    <t>SV230</t>
  </si>
  <si>
    <t>SV330</t>
  </si>
  <si>
    <t>MV530</t>
  </si>
  <si>
    <t>PO410</t>
  </si>
  <si>
    <t>OZ010</t>
  </si>
  <si>
    <t>LC010</t>
  </si>
  <si>
    <t>LC011</t>
  </si>
  <si>
    <t>JY810</t>
  </si>
  <si>
    <t>QS810</t>
  </si>
  <si>
    <t>VL810</t>
  </si>
  <si>
    <t>VL812</t>
  </si>
  <si>
    <t>VW830</t>
  </si>
  <si>
    <t>1) Voorste gedeelte symolische naam in software</t>
  </si>
  <si>
    <t>2) Code gebruikt als voorste deel symbolische naam</t>
  </si>
  <si>
    <t>Afsluiter Afgaande leiding</t>
  </si>
  <si>
    <t>Terugslagklep pomp 1</t>
  </si>
  <si>
    <t>Terugslagklep pomp 2</t>
  </si>
  <si>
    <t>Terugslagklep pomp 3</t>
  </si>
  <si>
    <t>16</t>
  </si>
  <si>
    <t xml:space="preserve">Drukmeting, meetcel </t>
  </si>
  <si>
    <t>Drukmeting, meetversterker</t>
  </si>
  <si>
    <t>PI510</t>
  </si>
  <si>
    <t>HV130</t>
  </si>
  <si>
    <t>HV230</t>
  </si>
  <si>
    <t>rev</t>
  </si>
  <si>
    <t>datum</t>
  </si>
  <si>
    <t>GBS</t>
  </si>
  <si>
    <t>getekend:</t>
  </si>
  <si>
    <t>gecontroleerd:</t>
  </si>
  <si>
    <t>schaal:</t>
  </si>
  <si>
    <t>n.v.t.</t>
  </si>
  <si>
    <t>formaat:</t>
  </si>
  <si>
    <t>A4</t>
  </si>
  <si>
    <t>MJO</t>
  </si>
  <si>
    <t>MvH</t>
  </si>
  <si>
    <t>P&amp;ID codes</t>
  </si>
  <si>
    <t>A</t>
  </si>
  <si>
    <t>8-4-13</t>
  </si>
  <si>
    <t>08</t>
  </si>
  <si>
    <t xml:space="preserve">Ontvangstkelder, afsluiter </t>
  </si>
  <si>
    <t>HV610</t>
  </si>
  <si>
    <t>HV921</t>
  </si>
  <si>
    <t>Bronpomp, afsluiter afgaand</t>
  </si>
  <si>
    <t>PO920</t>
  </si>
  <si>
    <t>Debietmeting, berekende waarde</t>
  </si>
  <si>
    <t>17</t>
  </si>
  <si>
    <t>Ontvangstkelder</t>
  </si>
  <si>
    <t>NK610</t>
  </si>
  <si>
    <t>10-7-13</t>
  </si>
  <si>
    <t>11</t>
  </si>
  <si>
    <t>HV924</t>
  </si>
  <si>
    <t>Bronpomp, afsluiter sproeiers</t>
  </si>
  <si>
    <t>HV131</t>
  </si>
  <si>
    <t>TS120</t>
  </si>
  <si>
    <t>WO120</t>
  </si>
  <si>
    <t>Temperatuur switch pomp 1</t>
  </si>
  <si>
    <t>Temperatuur switch pomp 2</t>
  </si>
  <si>
    <t>WO220</t>
  </si>
  <si>
    <t>TS220</t>
  </si>
  <si>
    <t>HV611</t>
  </si>
  <si>
    <t>Niveaumeting, afsluiter kelder</t>
  </si>
  <si>
    <t>Niveaumeting, afsluiter spoelen</t>
  </si>
  <si>
    <t>Stuwput</t>
  </si>
  <si>
    <t>Niveaumeting, meetcel kelder</t>
  </si>
  <si>
    <t>Niveaumeting, versterker kelder</t>
  </si>
  <si>
    <t>Stuwput, niveaumeting</t>
  </si>
  <si>
    <t>NK612</t>
  </si>
  <si>
    <t>LT612</t>
  </si>
  <si>
    <t>Beluchting, ontvangstkelder</t>
  </si>
  <si>
    <t>LF610</t>
  </si>
  <si>
    <t>Beluchting, H2S meting</t>
  </si>
  <si>
    <t>QS610</t>
  </si>
  <si>
    <t>Debietmeting, versterker</t>
  </si>
  <si>
    <t>Debietmeting, meetcel</t>
  </si>
  <si>
    <t>Drukmeting, meetcel</t>
  </si>
  <si>
    <t>Drukmeting, versterker</t>
  </si>
  <si>
    <t>HV231</t>
  </si>
  <si>
    <t>Zuigafsluiter pomp 1</t>
  </si>
  <si>
    <t>Aftap afsluiter pomp 1</t>
  </si>
  <si>
    <t>Aftap afsluiter pomp 2</t>
  </si>
  <si>
    <t>HV111</t>
  </si>
  <si>
    <t>HV211</t>
  </si>
  <si>
    <t>Aftap afsluiter pomp 3</t>
  </si>
  <si>
    <t>HV311</t>
  </si>
  <si>
    <t>Temperatuur switch pomp 3</t>
  </si>
  <si>
    <t>PO320</t>
  </si>
  <si>
    <t>TS320</t>
  </si>
  <si>
    <t>Ontluchtingsklep pomp 1</t>
  </si>
  <si>
    <t>HV331</t>
  </si>
  <si>
    <t>Afsluiter nazuigleiding</t>
  </si>
  <si>
    <t>HV614</t>
  </si>
  <si>
    <t>Afsluiter piglanceerinrichting 1</t>
  </si>
  <si>
    <t>MV531</t>
  </si>
  <si>
    <t>Ontluchtingsklep pomp 1, 2</t>
  </si>
  <si>
    <t>Water in olie pomp 2</t>
  </si>
  <si>
    <t>Water in olie pomp 1</t>
  </si>
  <si>
    <t>Terugslagklep lenspomp</t>
  </si>
  <si>
    <t>Persafsluiter lenspomp</t>
  </si>
  <si>
    <t>SV410</t>
  </si>
  <si>
    <t>HV411</t>
  </si>
  <si>
    <t>Afsluiter afgaand 1</t>
  </si>
  <si>
    <t>MV540</t>
  </si>
  <si>
    <t>Afsluiter afgaand 2</t>
  </si>
  <si>
    <t>Afsluiter piglanceerinrichting 2</t>
  </si>
  <si>
    <t>MV541</t>
  </si>
  <si>
    <t>Hygrostaat</t>
  </si>
  <si>
    <t>Buisventilator</t>
  </si>
  <si>
    <t>HS810</t>
  </si>
  <si>
    <t>TC830</t>
  </si>
  <si>
    <t>VW832</t>
  </si>
  <si>
    <t>TC832</t>
  </si>
  <si>
    <t>VW833</t>
  </si>
  <si>
    <t>TC833</t>
  </si>
  <si>
    <t>Verwarming 1, besturingsruimte</t>
  </si>
  <si>
    <t>Verwarming, bovenbouw</t>
  </si>
  <si>
    <t>Verwarming 2, besturingsruimte</t>
  </si>
  <si>
    <t>Thermostaat 1, besturingsruimte</t>
  </si>
  <si>
    <t>Thermostaat 2, besturingsruimte</t>
  </si>
  <si>
    <t>Thermostaat, bovenbouw</t>
  </si>
  <si>
    <t>Muurventilator 1, besturingsruimte</t>
  </si>
  <si>
    <t>Muurventilator 2, besturingsruimte</t>
  </si>
  <si>
    <t>Muurventilator 3, besturingsruimte</t>
  </si>
  <si>
    <t>VL813</t>
  </si>
  <si>
    <t>VL814</t>
  </si>
  <si>
    <t>TS812</t>
  </si>
  <si>
    <t>Thermostaat, muurventilatoren</t>
  </si>
  <si>
    <t>Hydrofoor, breektank</t>
  </si>
  <si>
    <t>DW920</t>
  </si>
  <si>
    <t>Hydrofoor, pomp</t>
  </si>
  <si>
    <t>Hydrofoor, afsluiter afgaand</t>
  </si>
  <si>
    <t>Hydrofoor, afsluiter aftap</t>
  </si>
  <si>
    <t>XV920</t>
  </si>
  <si>
    <t>Hydrofoor, afsluiter breektank</t>
  </si>
  <si>
    <t>XV911</t>
  </si>
  <si>
    <t>Hydrofoor, afsluiter watertoevoer</t>
  </si>
  <si>
    <t>HV910</t>
  </si>
  <si>
    <t>Hydrofoor, laag niveau</t>
  </si>
  <si>
    <t>LA920</t>
  </si>
  <si>
    <t>12</t>
  </si>
  <si>
    <t>Niveaumeting, afsluiter meting</t>
  </si>
  <si>
    <t>HV612</t>
  </si>
  <si>
    <t>Afsluiter, ontvangskelder</t>
  </si>
  <si>
    <t>Afsluiter afgaand</t>
  </si>
  <si>
    <t>Afsluiter piglanceerinrichting</t>
  </si>
  <si>
    <t>HV531</t>
  </si>
  <si>
    <t>HV550</t>
  </si>
  <si>
    <t>Afsluiter, nazuigleiding ontvangskelder</t>
  </si>
  <si>
    <t>Verwarming, pompenkelder</t>
  </si>
  <si>
    <t>Thermostaat, pompenkelder</t>
  </si>
  <si>
    <t>Bronpomp</t>
  </si>
  <si>
    <t>HV620</t>
  </si>
  <si>
    <t>HV621</t>
  </si>
  <si>
    <t>HV622</t>
  </si>
  <si>
    <t>13</t>
  </si>
  <si>
    <t>Temperattur switch bronpomp</t>
  </si>
  <si>
    <t>TS920</t>
  </si>
  <si>
    <t>14</t>
  </si>
  <si>
    <t>Ontvangstkelder, afsluiter 1</t>
  </si>
  <si>
    <t>Ontvangstkelder, afsluiter 2</t>
  </si>
  <si>
    <t>Ontvangstkelder, afsluiter 3</t>
  </si>
  <si>
    <t>Aftapafsluiter zuig pomp 1</t>
  </si>
  <si>
    <t>Aftapafsluiter zuig pomp 2</t>
  </si>
  <si>
    <t>Ontluchting pomp 1, handafsluiter</t>
  </si>
  <si>
    <t>Ontluchting pomp 2, handafsluiter</t>
  </si>
  <si>
    <t>Ontluchting pomp 1, terugslagklep</t>
  </si>
  <si>
    <t>SV132</t>
  </si>
  <si>
    <t>Ontluchting pomp 2, terugslagklep</t>
  </si>
  <si>
    <t>SV232</t>
  </si>
  <si>
    <t>XV132</t>
  </si>
  <si>
    <t>XV232</t>
  </si>
  <si>
    <t>Ontluchting pomp 1, gestuurde afsluiter</t>
  </si>
  <si>
    <t>Ontluchting pomp 2, gestuurde afsluiter</t>
  </si>
  <si>
    <t>HV532</t>
  </si>
  <si>
    <t>Afsluiter Afgaande leiding, tbv piglancering</t>
  </si>
  <si>
    <t>Afsluiter ontluchtng afgaande leiding</t>
  </si>
  <si>
    <t>Afsluiter aftap afgaande leiding</t>
  </si>
  <si>
    <t>HV615</t>
  </si>
  <si>
    <t>HV616</t>
  </si>
  <si>
    <t>Verwarming 1, bovenbouw</t>
  </si>
  <si>
    <t>Thermostaat 1, bovenbouw</t>
  </si>
  <si>
    <t>Verwarming 2, vorstbeveiliging</t>
  </si>
  <si>
    <t>Thermostaat 2, vorstbeveiliging</t>
  </si>
  <si>
    <t>VW910</t>
  </si>
  <si>
    <t>Doorstroomapparaat</t>
  </si>
  <si>
    <t>Afsluiter water gootsteen</t>
  </si>
  <si>
    <t>Afsluiter water toilet</t>
  </si>
  <si>
    <t>HV912</t>
  </si>
  <si>
    <t>HV913</t>
  </si>
  <si>
    <t>15</t>
  </si>
  <si>
    <t>Aftapafsluiter zuig pomp 3</t>
  </si>
  <si>
    <t>Ontluchting pomp 3, handafsluiter</t>
  </si>
  <si>
    <t>Ontluchting pomp 3, terugslagklep</t>
  </si>
  <si>
    <t>SV332</t>
  </si>
  <si>
    <t>Water op vloer, pompenkelder</t>
  </si>
  <si>
    <t>Water op vloer, leiding ruimte</t>
  </si>
  <si>
    <t>Niveaumelding, lensput leiding ruimte</t>
  </si>
  <si>
    <t>Lenspomp, leiding ruimte</t>
  </si>
  <si>
    <t>Terugslagklep lenspomp, leiding ruimte</t>
  </si>
  <si>
    <t>Persafsluiter lenspomp, leiding ruimte</t>
  </si>
  <si>
    <t>LS422</t>
  </si>
  <si>
    <t>LS421</t>
  </si>
  <si>
    <t>PO420</t>
  </si>
  <si>
    <t>SV420</t>
  </si>
  <si>
    <t>HV421</t>
  </si>
  <si>
    <t>Lenspomp, pompenkelder</t>
  </si>
  <si>
    <t>Niveaumelding, lensput pompenkelder</t>
  </si>
  <si>
    <t>Terugslagklep lenspomp pompenkelder</t>
  </si>
  <si>
    <t>Persafsluiter lenspomp pompenkelder</t>
  </si>
  <si>
    <t>Hygrostaat, pompenkelder</t>
  </si>
  <si>
    <t>Buisventilator, pompenkelder</t>
  </si>
  <si>
    <t>Hygrostaat, leiding ruimte</t>
  </si>
  <si>
    <t>Buisventilator, leiding ruimte</t>
  </si>
  <si>
    <t>Water in olie detectie pomp 1</t>
  </si>
  <si>
    <t>Water in olie detectie pomp 2</t>
  </si>
  <si>
    <t>Luchtfilter ontvangst kelder</t>
  </si>
  <si>
    <t>Ventilator luchtfilter ontvangst kelder</t>
  </si>
  <si>
    <t>VL610</t>
  </si>
  <si>
    <t>H2S meting</t>
  </si>
  <si>
    <t>BK010</t>
  </si>
  <si>
    <t>VL811</t>
  </si>
  <si>
    <t>HS811</t>
  </si>
  <si>
    <t>Luchtverwarming buisventilator</t>
  </si>
  <si>
    <t>VW810</t>
  </si>
  <si>
    <t>MV130</t>
  </si>
  <si>
    <t>MV230</t>
  </si>
  <si>
    <t>MV330</t>
  </si>
  <si>
    <t>Afzuiging bovenbouw</t>
  </si>
  <si>
    <t>Thermostaat verwarming buisventilator</t>
  </si>
  <si>
    <t>TC810</t>
  </si>
  <si>
    <t>Seal niveau switch (hoog, laag)</t>
  </si>
  <si>
    <t>GS220</t>
  </si>
  <si>
    <t>Parameter set selectie FO's</t>
  </si>
  <si>
    <t>GS020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</si>
</sst>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.5"/>
      <color rgb="FF000000"/>
      <name val="Arial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2" xfId="0" applyBorder="1"/>
    <xf numFmtId="0" fontId="2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vertical="center"/>
    </xf>
    <xf numFmtId="0" fontId="4" fillId="0" borderId="4" xfId="0" quotePrefix="1" applyFont="1" applyBorder="1"/>
    <xf numFmtId="0" fontId="2" fillId="0" borderId="4" xfId="0" applyFont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5" fillId="0" borderId="1" xfId="0" applyFont="1" applyBorder="1"/>
    <xf numFmtId="0" fontId="5" fillId="0" borderId="0" xfId="0" applyFont="1" applyBorder="1"/>
    <xf numFmtId="0" fontId="5" fillId="0" borderId="2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7" fillId="0" borderId="12" xfId="0" applyFont="1" applyBorder="1" applyAlignment="1">
      <alignment horizontal="center"/>
    </xf>
    <xf numFmtId="0" fontId="5" fillId="0" borderId="13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14" fontId="8" fillId="0" borderId="7" xfId="0" quotePrefix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7" xfId="0" applyFont="1" applyBorder="1"/>
    <xf numFmtId="0" fontId="5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Border="1"/>
    <xf numFmtId="0" fontId="4" fillId="0" borderId="0" xfId="0" quotePrefix="1" applyFont="1" applyBorder="1" applyAlignment="1">
      <alignment vertical="center"/>
    </xf>
    <xf numFmtId="0" fontId="4" fillId="0" borderId="0" xfId="0" quotePrefix="1" applyFont="1" applyBorder="1"/>
    <xf numFmtId="0" fontId="5" fillId="0" borderId="11" xfId="0" applyFont="1" applyBorder="1" applyAlignment="1"/>
    <xf numFmtId="0" fontId="0" fillId="0" borderId="12" xfId="0" applyBorder="1" applyAlignment="1"/>
    <xf numFmtId="0" fontId="0" fillId="0" borderId="14" xfId="0" applyBorder="1"/>
    <xf numFmtId="0" fontId="0" fillId="0" borderId="15" xfId="0" applyBorder="1"/>
    <xf numFmtId="0" fontId="5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0" fontId="5" fillId="0" borderId="11" xfId="0" applyFont="1" applyBorder="1" applyAlignment="1"/>
    <xf numFmtId="0" fontId="0" fillId="0" borderId="12" xfId="0" applyBorder="1" applyAlignme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28575</xdr:rowOff>
        </xdr:from>
        <xdr:to>
          <xdr:col>0</xdr:col>
          <xdr:colOff>1990725</xdr:colOff>
          <xdr:row>2</xdr:row>
          <xdr:rowOff>171450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H32"/>
  <sheetViews>
    <sheetView topLeftCell="B1" zoomScaleNormal="100" workbookViewId="0">
      <pane ySplit="7" topLeftCell="A8" activePane="bottomLeft" state="frozen"/>
      <selection pane="bottomLeft" activeCell="G20" sqref="G20"/>
    </sheetView>
  </sheetViews>
  <sheetFormatPr defaultRowHeight="15" x14ac:dyDescent="0.25"/>
  <cols>
    <col min="1" max="1" width="30.28515625" customWidth="1"/>
    <col min="2" max="2" width="4.28515625" customWidth="1"/>
    <col min="3" max="3" width="7.140625" customWidth="1"/>
    <col min="4" max="4" width="15.5703125" bestFit="1" customWidth="1"/>
  </cols>
  <sheetData>
    <row r="1" spans="1:8" x14ac:dyDescent="0.25">
      <c r="A1" s="38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9"/>
      <c r="B2" s="23" t="s">
        <v>83</v>
      </c>
      <c r="C2" s="24" t="s">
        <v>95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9"/>
      <c r="B3" s="23"/>
      <c r="C3" s="25"/>
      <c r="D3" s="40" t="str">
        <f ca="1">sheetname(D3)</f>
        <v>RG 8-110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14"/>
      <c r="B6" s="27"/>
      <c r="C6" s="28"/>
      <c r="D6" s="15"/>
      <c r="E6" s="15"/>
      <c r="F6" s="15"/>
      <c r="G6" s="15"/>
      <c r="H6" s="16"/>
    </row>
    <row r="7" spans="1:8" ht="15.75" thickBot="1" x14ac:dyDescent="0.3">
      <c r="A7" s="7" t="s">
        <v>0</v>
      </c>
      <c r="B7" s="8" t="s">
        <v>85</v>
      </c>
      <c r="C7" s="9" t="s">
        <v>96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19" si="0" xml:space="preserve"> $B$7 &amp; "_11 " &amp; $C$7 &amp;" " &amp; G8</f>
        <v>08_11 11 NK610</v>
      </c>
      <c r="E8" s="2"/>
      <c r="F8" s="2"/>
      <c r="G8" s="2" t="s">
        <v>94</v>
      </c>
      <c r="H8" s="6"/>
    </row>
    <row r="9" spans="1:8" x14ac:dyDescent="0.25">
      <c r="A9" s="3" t="s">
        <v>23</v>
      </c>
      <c r="B9" s="4"/>
      <c r="C9" s="2"/>
      <c r="D9" s="5" t="str">
        <f t="shared" si="0"/>
        <v>08_11 11 LT610</v>
      </c>
      <c r="E9" s="2"/>
      <c r="F9" s="2"/>
      <c r="G9" s="2" t="s">
        <v>28</v>
      </c>
      <c r="H9" s="6"/>
    </row>
    <row r="10" spans="1:8" x14ac:dyDescent="0.25">
      <c r="A10" s="3" t="s">
        <v>24</v>
      </c>
      <c r="B10" s="4"/>
      <c r="C10" s="2"/>
      <c r="D10" s="5" t="str">
        <f t="shared" si="0"/>
        <v>08_11 11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22</v>
      </c>
      <c r="B11" s="5"/>
      <c r="C11" s="2"/>
      <c r="D11" s="5" t="str">
        <f t="shared" si="0"/>
        <v>08_11 11 LS611</v>
      </c>
      <c r="E11" s="2"/>
      <c r="F11" s="2"/>
      <c r="G11" s="2" t="s">
        <v>33</v>
      </c>
      <c r="H11" s="6"/>
    </row>
    <row r="12" spans="1:8" x14ac:dyDescent="0.25">
      <c r="A12" s="3" t="s">
        <v>86</v>
      </c>
      <c r="B12" s="5"/>
      <c r="C12" s="2"/>
      <c r="D12" s="5" t="str">
        <f t="shared" si="0"/>
        <v>08_11 11 HV610</v>
      </c>
      <c r="E12" s="2"/>
      <c r="F12" s="2"/>
      <c r="G12" s="29" t="s">
        <v>87</v>
      </c>
      <c r="H12" s="6"/>
    </row>
    <row r="13" spans="1:8" x14ac:dyDescent="0.25">
      <c r="A13" s="3" t="s">
        <v>91</v>
      </c>
      <c r="B13" s="4"/>
      <c r="C13" s="2"/>
      <c r="D13" s="5" t="str">
        <f t="shared" si="0"/>
        <v>08_11 11 FI510</v>
      </c>
      <c r="E13" s="2"/>
      <c r="F13" s="2"/>
      <c r="G13" s="2" t="s">
        <v>36</v>
      </c>
      <c r="H13" s="6"/>
    </row>
    <row r="14" spans="1:8" x14ac:dyDescent="0.25">
      <c r="A14" s="3" t="s">
        <v>3</v>
      </c>
      <c r="B14" s="4"/>
      <c r="C14" s="2"/>
      <c r="D14" s="5" t="str">
        <f t="shared" si="0"/>
        <v>08_11 11 PO120</v>
      </c>
      <c r="E14" s="2"/>
      <c r="F14" s="2"/>
      <c r="G14" s="2" t="s">
        <v>38</v>
      </c>
      <c r="H14" s="6"/>
    </row>
    <row r="15" spans="1:8" x14ac:dyDescent="0.25">
      <c r="A15" s="3" t="s">
        <v>4</v>
      </c>
      <c r="B15" s="4"/>
      <c r="C15" s="2"/>
      <c r="D15" s="5" t="str">
        <f t="shared" si="0"/>
        <v>08_11 11 PO220</v>
      </c>
      <c r="E15" s="2"/>
      <c r="F15" s="2"/>
      <c r="G15" s="2" t="s">
        <v>39</v>
      </c>
      <c r="H15" s="6"/>
    </row>
    <row r="16" spans="1:8" x14ac:dyDescent="0.25">
      <c r="A16" s="3" t="s">
        <v>62</v>
      </c>
      <c r="B16" s="4"/>
      <c r="C16" s="2"/>
      <c r="D16" s="5" t="str">
        <f t="shared" si="0"/>
        <v>08_11 11 SV130</v>
      </c>
      <c r="E16" s="2"/>
      <c r="F16" s="2"/>
      <c r="G16" t="s">
        <v>46</v>
      </c>
      <c r="H16" s="6"/>
    </row>
    <row r="17" spans="1:8" x14ac:dyDescent="0.25">
      <c r="A17" s="3" t="s">
        <v>63</v>
      </c>
      <c r="B17" s="4"/>
      <c r="C17" s="2"/>
      <c r="D17" s="5" t="str">
        <f t="shared" si="0"/>
        <v>08_11 11 SV230</v>
      </c>
      <c r="E17" s="2"/>
      <c r="F17" s="2"/>
      <c r="G17" t="s">
        <v>47</v>
      </c>
      <c r="H17" s="6"/>
    </row>
    <row r="18" spans="1:8" x14ac:dyDescent="0.25">
      <c r="A18" s="3" t="s">
        <v>12</v>
      </c>
      <c r="B18" s="4"/>
      <c r="C18" s="2"/>
      <c r="D18" s="5" t="str">
        <f t="shared" si="0"/>
        <v>08_11 11 HV130</v>
      </c>
      <c r="E18" s="2"/>
      <c r="F18" s="2"/>
      <c r="G18" t="s">
        <v>69</v>
      </c>
      <c r="H18" s="6"/>
    </row>
    <row r="19" spans="1:8" x14ac:dyDescent="0.25">
      <c r="A19" s="3" t="s">
        <v>13</v>
      </c>
      <c r="B19" s="4"/>
      <c r="C19" s="2"/>
      <c r="D19" s="5" t="str">
        <f t="shared" si="0"/>
        <v>08_11 11 HV230</v>
      </c>
      <c r="E19" s="2"/>
      <c r="F19" s="2"/>
      <c r="G19" t="s">
        <v>70</v>
      </c>
      <c r="H19" s="6"/>
    </row>
    <row r="20" spans="1:8" x14ac:dyDescent="0.25">
      <c r="A20" s="3" t="s">
        <v>19</v>
      </c>
      <c r="B20" s="4"/>
      <c r="C20" s="2"/>
      <c r="D20" s="5" t="str">
        <f xml:space="preserve"> $B$7 &amp; "_41 " &amp; $C$7 &amp;" " &amp; G20</f>
        <v>08_41 11 BK010</v>
      </c>
      <c r="E20" s="2"/>
      <c r="F20" s="2"/>
      <c r="G20" s="2" t="s">
        <v>265</v>
      </c>
      <c r="H20" s="6"/>
    </row>
    <row r="21" spans="1:8" x14ac:dyDescent="0.25">
      <c r="A21" s="3" t="s">
        <v>16</v>
      </c>
      <c r="B21" s="4"/>
      <c r="C21" s="2"/>
      <c r="D21" s="5" t="str">
        <f xml:space="preserve"> $B$7 &amp; "_41 " &amp; $C$7 &amp;" " &amp; G21</f>
        <v>08_41 11 OZ010</v>
      </c>
      <c r="E21" s="2"/>
      <c r="F21" s="2"/>
      <c r="G21" s="2" t="s">
        <v>51</v>
      </c>
      <c r="H21" s="6"/>
    </row>
    <row r="22" spans="1:8" x14ac:dyDescent="0.25">
      <c r="A22" s="3"/>
      <c r="B22" s="4"/>
      <c r="C22" s="2"/>
      <c r="D22" s="5"/>
      <c r="E22" s="2"/>
      <c r="F22" s="2"/>
      <c r="G22" s="2"/>
      <c r="H22" s="6"/>
    </row>
    <row r="23" spans="1:8" x14ac:dyDescent="0.25">
      <c r="A23" s="1"/>
      <c r="B23" s="2" t="s">
        <v>59</v>
      </c>
      <c r="C23" s="2"/>
      <c r="D23" s="2"/>
      <c r="E23" s="2"/>
      <c r="F23" s="2"/>
      <c r="G23" s="2"/>
      <c r="H23" s="6"/>
    </row>
    <row r="24" spans="1:8" x14ac:dyDescent="0.25">
      <c r="A24" s="1"/>
      <c r="B24" s="2" t="s">
        <v>60</v>
      </c>
      <c r="C24" s="2"/>
      <c r="D24" s="2"/>
      <c r="E24" s="2"/>
      <c r="F24" s="2"/>
      <c r="G24" s="2"/>
      <c r="H24" s="6"/>
    </row>
    <row r="25" spans="1:8" x14ac:dyDescent="0.25">
      <c r="A25" s="1"/>
      <c r="B25" s="2"/>
      <c r="C25" s="2"/>
      <c r="D25" s="2"/>
      <c r="E25" s="2"/>
      <c r="F25" s="2"/>
      <c r="G25" s="2"/>
      <c r="H25" s="6"/>
    </row>
    <row r="26" spans="1:8" x14ac:dyDescent="0.25">
      <c r="A26" s="1"/>
      <c r="B26" s="2"/>
      <c r="C26" s="2"/>
      <c r="D26" s="2"/>
      <c r="E26" s="2"/>
      <c r="F26" s="2"/>
      <c r="G26" s="2"/>
      <c r="H26" s="6"/>
    </row>
    <row r="27" spans="1:8" x14ac:dyDescent="0.25">
      <c r="A27" s="1"/>
      <c r="B27" s="2"/>
      <c r="C27" s="2"/>
      <c r="D27" s="2"/>
      <c r="E27" s="2"/>
      <c r="F27" s="2"/>
      <c r="G27" s="2"/>
      <c r="H27" s="6"/>
    </row>
    <row r="28" spans="1:8" x14ac:dyDescent="0.25">
      <c r="A28" s="1"/>
      <c r="B28" s="2"/>
      <c r="C28" s="2"/>
      <c r="D28" s="2"/>
      <c r="E28" s="2"/>
      <c r="F28" s="2"/>
      <c r="G28" s="2"/>
      <c r="H28" s="6"/>
    </row>
    <row r="29" spans="1:8" x14ac:dyDescent="0.25">
      <c r="A29" s="1"/>
      <c r="B29" s="2"/>
      <c r="C29" s="2"/>
      <c r="D29" s="2"/>
      <c r="E29" s="2"/>
      <c r="F29" s="2"/>
      <c r="G29" s="2"/>
      <c r="H29" s="6"/>
    </row>
    <row r="30" spans="1:8" x14ac:dyDescent="0.25">
      <c r="A30" s="1"/>
      <c r="B30" s="2"/>
      <c r="C30" s="2"/>
      <c r="D30" s="2"/>
      <c r="E30" s="2"/>
      <c r="F30" s="2"/>
      <c r="G30" s="2"/>
      <c r="H30" s="6"/>
    </row>
    <row r="31" spans="1:8" x14ac:dyDescent="0.25">
      <c r="A31" s="1"/>
      <c r="B31" s="2"/>
      <c r="C31" s="2"/>
      <c r="D31" s="2"/>
      <c r="E31" s="2"/>
      <c r="F31" s="2"/>
      <c r="G31" s="2"/>
      <c r="H31" s="6"/>
    </row>
    <row r="32" spans="1:8" x14ac:dyDescent="0.25">
      <c r="A32" s="1"/>
      <c r="B32" s="2"/>
      <c r="C32" s="2"/>
      <c r="D32" s="2"/>
      <c r="E32" s="2"/>
      <c r="F32" s="2"/>
      <c r="G32" s="2"/>
      <c r="H32" s="6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5121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512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H63"/>
  <sheetViews>
    <sheetView zoomScaleNormal="100" workbookViewId="0">
      <pane ySplit="7" topLeftCell="A20" activePane="bottomLeft" state="frozen"/>
      <selection pane="bottomLeft" activeCell="D45" sqref="D45"/>
    </sheetView>
  </sheetViews>
  <sheetFormatPr defaultRowHeight="15" x14ac:dyDescent="0.25"/>
  <cols>
    <col min="1" max="1" width="30.28515625" customWidth="1"/>
    <col min="2" max="2" width="4.28515625" customWidth="1"/>
    <col min="3" max="3" width="7.140625" customWidth="1"/>
    <col min="4" max="4" width="15.5703125" bestFit="1" customWidth="1"/>
  </cols>
  <sheetData>
    <row r="1" spans="1:8" x14ac:dyDescent="0.25">
      <c r="A1" s="38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9"/>
      <c r="B2" s="23" t="s">
        <v>83</v>
      </c>
      <c r="C2" s="24" t="s">
        <v>95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9"/>
      <c r="B3" s="23"/>
      <c r="C3" s="25"/>
      <c r="D3" s="40" t="str">
        <f ca="1">sheetname(D3)</f>
        <v>RG 8-120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14"/>
      <c r="B6" s="27"/>
      <c r="C6" s="28"/>
      <c r="D6" s="15"/>
      <c r="E6" s="15"/>
      <c r="F6" s="15"/>
      <c r="G6" s="15"/>
      <c r="H6" s="16"/>
    </row>
    <row r="7" spans="1:8" ht="15.75" thickBot="1" x14ac:dyDescent="0.3">
      <c r="A7" s="7" t="s">
        <v>0</v>
      </c>
      <c r="B7" s="8" t="s">
        <v>85</v>
      </c>
      <c r="C7" s="9" t="s">
        <v>185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41" si="0" xml:space="preserve"> $B$7 &amp; "_11 " &amp; $C$7 &amp;" " &amp; G8</f>
        <v>08_11 12 NK610</v>
      </c>
      <c r="E8" s="2"/>
      <c r="F8" s="2"/>
      <c r="G8" s="2" t="s">
        <v>94</v>
      </c>
      <c r="H8" s="6"/>
    </row>
    <row r="9" spans="1:8" x14ac:dyDescent="0.25">
      <c r="A9" s="3" t="s">
        <v>110</v>
      </c>
      <c r="B9" s="4"/>
      <c r="C9" s="2"/>
      <c r="D9" s="5" t="str">
        <f t="shared" si="0"/>
        <v>08_11 12 LT610</v>
      </c>
      <c r="E9" s="2"/>
      <c r="F9" s="2"/>
      <c r="G9" s="2" t="s">
        <v>28</v>
      </c>
      <c r="H9" s="6"/>
    </row>
    <row r="10" spans="1:8" x14ac:dyDescent="0.25">
      <c r="A10" s="3" t="s">
        <v>111</v>
      </c>
      <c r="B10" s="4"/>
      <c r="C10" s="2"/>
      <c r="D10" s="5" t="str">
        <f t="shared" si="0"/>
        <v>08_11 12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107</v>
      </c>
      <c r="B11" s="4"/>
      <c r="C11" s="2"/>
      <c r="D11" s="5" t="str">
        <f t="shared" si="0"/>
        <v>08_11 12 HV620</v>
      </c>
      <c r="E11" s="2"/>
      <c r="F11" s="2"/>
      <c r="G11" s="29" t="s">
        <v>197</v>
      </c>
      <c r="H11" s="6"/>
    </row>
    <row r="12" spans="1:8" x14ac:dyDescent="0.25">
      <c r="A12" s="3" t="s">
        <v>108</v>
      </c>
      <c r="B12" s="4"/>
      <c r="C12" s="2"/>
      <c r="D12" s="5" t="str">
        <f t="shared" si="0"/>
        <v>08_11 12 HV621</v>
      </c>
      <c r="E12" s="2"/>
      <c r="F12" s="2"/>
      <c r="G12" s="29" t="s">
        <v>198</v>
      </c>
      <c r="H12" s="6"/>
    </row>
    <row r="13" spans="1:8" x14ac:dyDescent="0.25">
      <c r="A13" s="3" t="s">
        <v>186</v>
      </c>
      <c r="B13" s="4"/>
      <c r="C13" s="2"/>
      <c r="D13" s="5" t="str">
        <f t="shared" ref="D13" si="1" xml:space="preserve"> $B$7 &amp; "_11 " &amp; $C$7 &amp;" " &amp; G13</f>
        <v>08_11 12 HV622</v>
      </c>
      <c r="E13" s="2"/>
      <c r="F13" s="2"/>
      <c r="G13" s="29" t="s">
        <v>199</v>
      </c>
      <c r="H13" s="6"/>
    </row>
    <row r="14" spans="1:8" x14ac:dyDescent="0.25">
      <c r="A14" s="3" t="s">
        <v>22</v>
      </c>
      <c r="B14" s="5"/>
      <c r="C14" s="2"/>
      <c r="D14" s="5" t="str">
        <f t="shared" si="0"/>
        <v>08_11 12 LS611</v>
      </c>
      <c r="E14" s="2"/>
      <c r="F14" s="2"/>
      <c r="G14" s="2" t="s">
        <v>33</v>
      </c>
      <c r="H14" s="6"/>
    </row>
    <row r="15" spans="1:8" x14ac:dyDescent="0.25">
      <c r="A15" s="3" t="s">
        <v>115</v>
      </c>
      <c r="B15" s="5"/>
      <c r="C15" s="2"/>
      <c r="D15" s="5" t="str">
        <f t="shared" si="0"/>
        <v>08_11 12 LF610</v>
      </c>
      <c r="E15" s="2"/>
      <c r="F15" s="2"/>
      <c r="G15" s="29" t="s">
        <v>116</v>
      </c>
      <c r="H15" s="6"/>
    </row>
    <row r="16" spans="1:8" x14ac:dyDescent="0.25">
      <c r="A16" s="3" t="s">
        <v>188</v>
      </c>
      <c r="B16" s="5"/>
      <c r="C16" s="2"/>
      <c r="D16" s="5" t="str">
        <f t="shared" si="0"/>
        <v>08_11 12 HV610</v>
      </c>
      <c r="E16" s="2"/>
      <c r="F16" s="2"/>
      <c r="G16" s="29" t="s">
        <v>87</v>
      </c>
      <c r="H16" s="6"/>
    </row>
    <row r="17" spans="1:8" x14ac:dyDescent="0.25">
      <c r="A17" s="3" t="s">
        <v>193</v>
      </c>
      <c r="B17" s="5"/>
      <c r="C17" s="2"/>
      <c r="D17" s="5" t="str">
        <f t="shared" si="0"/>
        <v>08_11 12 HV614</v>
      </c>
      <c r="E17" s="2"/>
      <c r="F17" s="2"/>
      <c r="G17" s="29" t="s">
        <v>137</v>
      </c>
      <c r="H17" s="6"/>
    </row>
    <row r="18" spans="1:8" x14ac:dyDescent="0.25">
      <c r="A18" s="3" t="s">
        <v>124</v>
      </c>
      <c r="B18" s="4"/>
      <c r="C18" s="2"/>
      <c r="D18" s="5" t="str">
        <f t="shared" si="0"/>
        <v>08_11 12 MV110</v>
      </c>
      <c r="E18" s="2"/>
      <c r="F18" s="2"/>
      <c r="G18" s="29" t="s">
        <v>43</v>
      </c>
      <c r="H18" s="6"/>
    </row>
    <row r="19" spans="1:8" x14ac:dyDescent="0.25">
      <c r="A19" s="3" t="s">
        <v>10</v>
      </c>
      <c r="B19" s="4"/>
      <c r="C19" s="2"/>
      <c r="D19" s="5" t="str">
        <f t="shared" si="0"/>
        <v>08_11 12 MV210</v>
      </c>
      <c r="E19" s="2"/>
      <c r="F19" s="2"/>
      <c r="G19" s="29" t="s">
        <v>44</v>
      </c>
      <c r="H19" s="6"/>
    </row>
    <row r="20" spans="1:8" x14ac:dyDescent="0.25">
      <c r="A20" s="3" t="s">
        <v>125</v>
      </c>
      <c r="B20" s="4"/>
      <c r="C20" s="2"/>
      <c r="D20" s="5" t="str">
        <f t="shared" si="0"/>
        <v>08_11 12 HV111</v>
      </c>
      <c r="E20" s="2"/>
      <c r="F20" s="2"/>
      <c r="G20" s="29" t="s">
        <v>127</v>
      </c>
      <c r="H20" s="6"/>
    </row>
    <row r="21" spans="1:8" x14ac:dyDescent="0.25">
      <c r="A21" s="3" t="s">
        <v>126</v>
      </c>
      <c r="B21" s="4"/>
      <c r="C21" s="2"/>
      <c r="D21" s="5" t="str">
        <f t="shared" si="0"/>
        <v>08_11 12 HV211</v>
      </c>
      <c r="E21" s="2"/>
      <c r="F21" s="2"/>
      <c r="G21" s="29" t="s">
        <v>128</v>
      </c>
      <c r="H21" s="6"/>
    </row>
    <row r="22" spans="1:8" x14ac:dyDescent="0.25">
      <c r="A22" s="3" t="s">
        <v>3</v>
      </c>
      <c r="B22" s="4"/>
      <c r="C22" s="2"/>
      <c r="D22" s="5" t="str">
        <f t="shared" si="0"/>
        <v>08_11 12 PO120</v>
      </c>
      <c r="E22" s="2"/>
      <c r="F22" s="2"/>
      <c r="G22" s="2" t="s">
        <v>38</v>
      </c>
      <c r="H22" s="6"/>
    </row>
    <row r="23" spans="1:8" x14ac:dyDescent="0.25">
      <c r="A23" s="3" t="s">
        <v>102</v>
      </c>
      <c r="B23" s="4"/>
      <c r="C23" s="2"/>
      <c r="D23" s="5" t="str">
        <f t="shared" si="0"/>
        <v>08_11 12 TS120</v>
      </c>
      <c r="E23" s="2"/>
      <c r="F23" s="2"/>
      <c r="G23" s="29" t="s">
        <v>100</v>
      </c>
      <c r="H23" s="6"/>
    </row>
    <row r="24" spans="1:8" x14ac:dyDescent="0.25">
      <c r="A24" s="3" t="s">
        <v>142</v>
      </c>
      <c r="B24" s="4"/>
      <c r="C24" s="2"/>
      <c r="D24" s="5" t="str">
        <f t="shared" si="0"/>
        <v>08_11 12 WO120</v>
      </c>
      <c r="E24" s="2"/>
      <c r="F24" s="2"/>
      <c r="G24" s="29" t="s">
        <v>101</v>
      </c>
      <c r="H24" s="6"/>
    </row>
    <row r="25" spans="1:8" x14ac:dyDescent="0.25">
      <c r="A25" s="3" t="s">
        <v>4</v>
      </c>
      <c r="B25" s="4"/>
      <c r="C25" s="2"/>
      <c r="D25" s="5" t="str">
        <f t="shared" si="0"/>
        <v>08_11 12 PO220</v>
      </c>
      <c r="E25" s="2"/>
      <c r="F25" s="2"/>
      <c r="G25" s="2" t="s">
        <v>39</v>
      </c>
      <c r="H25" s="6"/>
    </row>
    <row r="26" spans="1:8" x14ac:dyDescent="0.25">
      <c r="A26" s="3" t="s">
        <v>103</v>
      </c>
      <c r="B26" s="4"/>
      <c r="C26" s="2"/>
      <c r="D26" s="5" t="str">
        <f t="shared" si="0"/>
        <v>08_11 12 TS220</v>
      </c>
      <c r="E26" s="2"/>
      <c r="F26" s="2"/>
      <c r="G26" s="29" t="s">
        <v>105</v>
      </c>
      <c r="H26" s="6"/>
    </row>
    <row r="27" spans="1:8" x14ac:dyDescent="0.25">
      <c r="A27" s="3" t="s">
        <v>103</v>
      </c>
      <c r="B27" s="4"/>
      <c r="C27" s="2"/>
      <c r="D27" s="5" t="str">
        <f t="shared" si="0"/>
        <v>08_11 12 TS220</v>
      </c>
      <c r="E27" s="2"/>
      <c r="F27" s="2"/>
      <c r="G27" s="29" t="s">
        <v>105</v>
      </c>
      <c r="H27" s="6"/>
    </row>
    <row r="28" spans="1:8" x14ac:dyDescent="0.25">
      <c r="A28" s="3" t="s">
        <v>62</v>
      </c>
      <c r="B28" s="4"/>
      <c r="C28" s="2"/>
      <c r="D28" s="5" t="str">
        <f t="shared" si="0"/>
        <v>08_11 12 SV130</v>
      </c>
      <c r="E28" s="2"/>
      <c r="F28" s="2"/>
      <c r="G28" t="s">
        <v>46</v>
      </c>
      <c r="H28" s="6"/>
    </row>
    <row r="29" spans="1:8" x14ac:dyDescent="0.25">
      <c r="A29" s="3" t="s">
        <v>63</v>
      </c>
      <c r="B29" s="4"/>
      <c r="C29" s="2"/>
      <c r="D29" s="5" t="str">
        <f t="shared" si="0"/>
        <v>08_11 12 SV230</v>
      </c>
      <c r="E29" s="2"/>
      <c r="F29" s="2"/>
      <c r="G29" t="s">
        <v>47</v>
      </c>
      <c r="H29" s="6"/>
    </row>
    <row r="30" spans="1:8" x14ac:dyDescent="0.25">
      <c r="A30" s="3" t="s">
        <v>12</v>
      </c>
      <c r="B30" s="4"/>
      <c r="C30" s="2"/>
      <c r="D30" s="5" t="str">
        <f t="shared" si="0"/>
        <v>08_11 12 HV130</v>
      </c>
      <c r="E30" s="2"/>
      <c r="F30" s="2"/>
      <c r="G30" t="s">
        <v>69</v>
      </c>
      <c r="H30" s="6"/>
    </row>
    <row r="31" spans="1:8" x14ac:dyDescent="0.25">
      <c r="A31" s="3" t="s">
        <v>13</v>
      </c>
      <c r="B31" s="4"/>
      <c r="C31" s="2"/>
      <c r="D31" s="5" t="str">
        <f t="shared" si="0"/>
        <v>08_11 12 HV230</v>
      </c>
      <c r="E31" s="2"/>
      <c r="F31" s="2"/>
      <c r="G31" t="s">
        <v>70</v>
      </c>
      <c r="H31" s="6"/>
    </row>
    <row r="32" spans="1:8" x14ac:dyDescent="0.25">
      <c r="A32" s="3" t="s">
        <v>134</v>
      </c>
      <c r="B32" s="4"/>
      <c r="C32" s="2"/>
      <c r="D32" s="5" t="str">
        <f t="shared" si="0"/>
        <v>08_11 12 HV131</v>
      </c>
      <c r="E32" s="2"/>
      <c r="F32" s="2"/>
      <c r="G32" t="s">
        <v>99</v>
      </c>
      <c r="H32" s="6"/>
    </row>
    <row r="33" spans="1:8" x14ac:dyDescent="0.25">
      <c r="A33" s="3" t="s">
        <v>7</v>
      </c>
      <c r="B33" s="4"/>
      <c r="C33" s="2"/>
      <c r="D33" s="5" t="str">
        <f t="shared" si="0"/>
        <v>08_11 12 HV231</v>
      </c>
      <c r="E33" s="2"/>
      <c r="F33" s="2"/>
      <c r="G33" t="s">
        <v>123</v>
      </c>
      <c r="H33" s="6"/>
    </row>
    <row r="34" spans="1:8" x14ac:dyDescent="0.25">
      <c r="A34" s="3" t="s">
        <v>136</v>
      </c>
      <c r="B34" s="4"/>
      <c r="C34" s="2"/>
      <c r="D34" s="5" t="str">
        <f xml:space="preserve"> $B$7 &amp; "_11 " &amp; $C$7 &amp;" " &amp; G34</f>
        <v>08_11 12 HV550</v>
      </c>
      <c r="E34" s="2"/>
      <c r="F34" s="2"/>
      <c r="G34" t="s">
        <v>192</v>
      </c>
      <c r="H34" s="6"/>
    </row>
    <row r="35" spans="1:8" x14ac:dyDescent="0.25">
      <c r="A35" s="3" t="s">
        <v>189</v>
      </c>
      <c r="B35" s="4"/>
      <c r="C35" s="2"/>
      <c r="D35" s="5" t="str">
        <f t="shared" si="0"/>
        <v>08_11 12 MV530</v>
      </c>
      <c r="E35" s="2"/>
      <c r="F35" s="2"/>
      <c r="G35" t="s">
        <v>49</v>
      </c>
      <c r="H35" s="6"/>
    </row>
    <row r="36" spans="1:8" x14ac:dyDescent="0.25">
      <c r="A36" s="3" t="s">
        <v>190</v>
      </c>
      <c r="B36" s="4"/>
      <c r="C36" s="2"/>
      <c r="D36" s="5" t="str">
        <f t="shared" si="0"/>
        <v>08_11 12 HV531</v>
      </c>
      <c r="E36" s="2"/>
      <c r="F36" s="2"/>
      <c r="G36" t="s">
        <v>191</v>
      </c>
      <c r="H36" s="6"/>
    </row>
    <row r="37" spans="1:8" x14ac:dyDescent="0.25">
      <c r="A37" s="3" t="s">
        <v>2</v>
      </c>
      <c r="B37" s="4"/>
      <c r="C37" s="2"/>
      <c r="D37" s="5" t="str">
        <f t="shared" si="0"/>
        <v>08_11 12 LS412</v>
      </c>
      <c r="E37" s="2"/>
      <c r="F37" s="2"/>
      <c r="G37" s="2" t="s">
        <v>30</v>
      </c>
      <c r="H37" s="6"/>
    </row>
    <row r="38" spans="1:8" x14ac:dyDescent="0.25">
      <c r="A38" s="3" t="s">
        <v>25</v>
      </c>
      <c r="B38" s="4"/>
      <c r="C38" s="2"/>
      <c r="D38" s="5" t="str">
        <f t="shared" si="0"/>
        <v>08_11 12 LS411</v>
      </c>
      <c r="E38" s="2"/>
      <c r="F38" s="2"/>
      <c r="G38" s="2" t="s">
        <v>34</v>
      </c>
      <c r="H38" s="6"/>
    </row>
    <row r="39" spans="1:8" x14ac:dyDescent="0.25">
      <c r="A39" s="3" t="s">
        <v>15</v>
      </c>
      <c r="B39" s="4"/>
      <c r="C39" s="2"/>
      <c r="D39" s="5" t="str">
        <f t="shared" si="0"/>
        <v>08_11 12 PO410</v>
      </c>
      <c r="E39" s="2"/>
      <c r="F39" s="2"/>
      <c r="G39" s="2" t="s">
        <v>50</v>
      </c>
      <c r="H39" s="6"/>
    </row>
    <row r="40" spans="1:8" x14ac:dyDescent="0.25">
      <c r="A40" s="3" t="s">
        <v>143</v>
      </c>
      <c r="B40" s="4"/>
      <c r="C40" s="2"/>
      <c r="D40" s="5" t="str">
        <f t="shared" si="0"/>
        <v>08_11 12 SV410</v>
      </c>
      <c r="E40" s="2"/>
      <c r="F40" s="2"/>
      <c r="G40" s="29" t="s">
        <v>145</v>
      </c>
      <c r="H40" s="6"/>
    </row>
    <row r="41" spans="1:8" x14ac:dyDescent="0.25">
      <c r="A41" s="3" t="s">
        <v>144</v>
      </c>
      <c r="B41" s="4"/>
      <c r="C41" s="2"/>
      <c r="D41" s="5" t="str">
        <f t="shared" si="0"/>
        <v>08_11 12 HV411</v>
      </c>
      <c r="E41" s="2"/>
      <c r="F41" s="2"/>
      <c r="G41" s="29" t="s">
        <v>146</v>
      </c>
      <c r="H41" s="6"/>
    </row>
    <row r="42" spans="1:8" x14ac:dyDescent="0.25">
      <c r="A42" s="3" t="s">
        <v>16</v>
      </c>
      <c r="B42" s="4"/>
      <c r="C42" s="2"/>
      <c r="D42" s="5" t="str">
        <f xml:space="preserve"> $B$7 &amp; "_41 " &amp; $C$7 &amp;" " &amp; G42</f>
        <v>08_41 12 OZ010</v>
      </c>
      <c r="E42" s="2"/>
      <c r="F42" s="2"/>
      <c r="G42" s="2" t="s">
        <v>51</v>
      </c>
      <c r="H42" s="6"/>
    </row>
    <row r="43" spans="1:8" x14ac:dyDescent="0.25">
      <c r="A43" s="3" t="s">
        <v>17</v>
      </c>
      <c r="B43" s="4"/>
      <c r="C43" s="2"/>
      <c r="D43" s="5" t="str">
        <f t="shared" ref="D43:D44" si="2" xml:space="preserve"> $B$7 &amp; "_11 " &amp; $C$7 &amp;" " &amp; G43</f>
        <v>08_11 12 LC010</v>
      </c>
      <c r="E43" s="2"/>
      <c r="F43" s="2"/>
      <c r="G43" s="2" t="s">
        <v>52</v>
      </c>
      <c r="H43" s="6"/>
    </row>
    <row r="44" spans="1:8" x14ac:dyDescent="0.25">
      <c r="A44" s="3" t="s">
        <v>18</v>
      </c>
      <c r="B44" s="4"/>
      <c r="C44" s="2"/>
      <c r="D44" s="5" t="str">
        <f t="shared" si="2"/>
        <v>08_11 12 LC011</v>
      </c>
      <c r="E44" s="2"/>
      <c r="F44" s="2"/>
      <c r="G44" s="2" t="s">
        <v>53</v>
      </c>
      <c r="H44" s="6"/>
    </row>
    <row r="45" spans="1:8" x14ac:dyDescent="0.25">
      <c r="A45" s="3" t="s">
        <v>19</v>
      </c>
      <c r="B45" s="4"/>
      <c r="C45" s="2"/>
      <c r="D45" s="5" t="str">
        <f t="shared" ref="D45:D50" si="3" xml:space="preserve"> $B$7 &amp; "_41 " &amp; $C$7 &amp;" " &amp; G45</f>
        <v>08_41 12 BK010</v>
      </c>
      <c r="E45" s="2"/>
      <c r="F45" s="2"/>
      <c r="G45" s="2" t="s">
        <v>265</v>
      </c>
      <c r="H45" s="6"/>
    </row>
    <row r="46" spans="1:8" x14ac:dyDescent="0.25">
      <c r="A46" s="3" t="s">
        <v>20</v>
      </c>
      <c r="B46" s="4"/>
      <c r="C46" s="2"/>
      <c r="D46" s="5" t="str">
        <f t="shared" si="3"/>
        <v>08_41 12 JY810</v>
      </c>
      <c r="E46" s="2"/>
      <c r="F46" s="2"/>
      <c r="G46" s="2" t="s">
        <v>54</v>
      </c>
      <c r="H46" s="6"/>
    </row>
    <row r="47" spans="1:8" x14ac:dyDescent="0.25">
      <c r="A47" s="3" t="s">
        <v>152</v>
      </c>
      <c r="B47" s="4"/>
      <c r="C47" s="2"/>
      <c r="D47" s="5" t="str">
        <f t="shared" si="3"/>
        <v>08_41 12 HS810</v>
      </c>
      <c r="E47" s="2"/>
      <c r="F47" s="2"/>
      <c r="G47" s="2" t="s">
        <v>154</v>
      </c>
      <c r="H47" s="6"/>
    </row>
    <row r="48" spans="1:8" x14ac:dyDescent="0.25">
      <c r="A48" s="3" t="s">
        <v>153</v>
      </c>
      <c r="B48" s="4"/>
      <c r="C48" s="2"/>
      <c r="D48" s="5" t="str">
        <f t="shared" si="3"/>
        <v>08_41 12 VL810</v>
      </c>
      <c r="E48" s="2"/>
      <c r="F48" s="2"/>
      <c r="G48" s="2" t="s">
        <v>56</v>
      </c>
      <c r="H48" s="6"/>
    </row>
    <row r="49" spans="1:8" x14ac:dyDescent="0.25">
      <c r="A49" s="3" t="s">
        <v>194</v>
      </c>
      <c r="B49" s="4"/>
      <c r="C49" s="2"/>
      <c r="D49" s="5" t="str">
        <f t="shared" si="3"/>
        <v>08_41 12 VW830</v>
      </c>
      <c r="E49" s="2"/>
      <c r="F49" s="2"/>
      <c r="G49" s="29" t="s">
        <v>58</v>
      </c>
      <c r="H49" s="6"/>
    </row>
    <row r="50" spans="1:8" x14ac:dyDescent="0.25">
      <c r="A50" s="3" t="s">
        <v>195</v>
      </c>
      <c r="B50" s="4"/>
      <c r="C50" s="2"/>
      <c r="D50" s="5" t="str">
        <f t="shared" si="3"/>
        <v>08_41 12 TC830</v>
      </c>
      <c r="E50" s="2"/>
      <c r="F50" s="2"/>
      <c r="G50" s="29" t="s">
        <v>155</v>
      </c>
      <c r="H50" s="6"/>
    </row>
    <row r="51" spans="1:8" x14ac:dyDescent="0.25">
      <c r="A51" s="3" t="s">
        <v>196</v>
      </c>
      <c r="B51" s="4"/>
      <c r="C51" s="2"/>
      <c r="D51" s="5" t="str">
        <f xml:space="preserve"> $B$7 &amp; "_71 " &amp; $C$7 &amp;" " &amp; G51</f>
        <v>08_71 12 PO920</v>
      </c>
      <c r="E51" s="2"/>
      <c r="F51" s="2"/>
      <c r="G51" s="29" t="s">
        <v>90</v>
      </c>
      <c r="H51" s="6"/>
    </row>
    <row r="52" spans="1:8" x14ac:dyDescent="0.25">
      <c r="A52" s="3" t="s">
        <v>89</v>
      </c>
      <c r="B52" s="4"/>
      <c r="C52" s="2"/>
      <c r="D52" s="5" t="str">
        <f xml:space="preserve"> $B$7 &amp; "_71 " &amp; $C$7 &amp;" " &amp; G52</f>
        <v>08_71 12 HV921</v>
      </c>
      <c r="E52" s="2"/>
      <c r="F52" s="2"/>
      <c r="G52" s="2" t="s">
        <v>88</v>
      </c>
      <c r="H52" s="6"/>
    </row>
    <row r="53" spans="1:8" x14ac:dyDescent="0.25">
      <c r="A53" s="3"/>
      <c r="B53" s="4"/>
      <c r="C53" s="2"/>
      <c r="D53" s="5"/>
      <c r="E53" s="2"/>
      <c r="F53" s="2"/>
      <c r="G53" s="2"/>
      <c r="H53" s="6"/>
    </row>
    <row r="54" spans="1:8" x14ac:dyDescent="0.25">
      <c r="A54" s="1"/>
      <c r="B54" s="2" t="s">
        <v>59</v>
      </c>
      <c r="C54" s="2"/>
      <c r="D54" s="2"/>
      <c r="E54" s="2"/>
      <c r="F54" s="2"/>
      <c r="G54" s="2"/>
      <c r="H54" s="6"/>
    </row>
    <row r="55" spans="1:8" x14ac:dyDescent="0.25">
      <c r="A55" s="1"/>
      <c r="B55" s="2" t="s">
        <v>60</v>
      </c>
      <c r="C55" s="2"/>
      <c r="D55" s="2"/>
      <c r="E55" s="2"/>
      <c r="F55" s="2"/>
      <c r="G55" s="2"/>
      <c r="H55" s="6"/>
    </row>
    <row r="56" spans="1:8" x14ac:dyDescent="0.25">
      <c r="A56" s="1"/>
      <c r="B56" s="2"/>
      <c r="C56" s="2"/>
      <c r="D56" s="2"/>
      <c r="E56" s="2"/>
      <c r="F56" s="2"/>
      <c r="G56" s="2"/>
      <c r="H56" s="6"/>
    </row>
    <row r="57" spans="1:8" x14ac:dyDescent="0.25">
      <c r="A57" s="1"/>
      <c r="B57" s="2"/>
      <c r="C57" s="2"/>
      <c r="D57" s="2"/>
      <c r="E57" s="2"/>
      <c r="F57" s="2"/>
      <c r="G57" s="2"/>
      <c r="H57" s="6"/>
    </row>
    <row r="58" spans="1:8" x14ac:dyDescent="0.25">
      <c r="A58" s="1"/>
      <c r="B58" s="2"/>
      <c r="C58" s="2"/>
      <c r="D58" s="2"/>
      <c r="E58" s="2"/>
      <c r="F58" s="2"/>
      <c r="G58" s="2"/>
      <c r="H58" s="6"/>
    </row>
    <row r="59" spans="1:8" x14ac:dyDescent="0.25">
      <c r="A59" s="1"/>
      <c r="B59" s="2"/>
      <c r="C59" s="2"/>
      <c r="D59" s="2"/>
      <c r="E59" s="2"/>
      <c r="F59" s="2"/>
      <c r="G59" s="2"/>
      <c r="H59" s="6"/>
    </row>
    <row r="60" spans="1:8" x14ac:dyDescent="0.25">
      <c r="A60" s="1"/>
      <c r="B60" s="2"/>
      <c r="C60" s="2"/>
      <c r="D60" s="2"/>
      <c r="E60" s="2"/>
      <c r="F60" s="2"/>
      <c r="G60" s="2"/>
      <c r="H60" s="6"/>
    </row>
    <row r="61" spans="1:8" x14ac:dyDescent="0.25">
      <c r="A61" s="1"/>
      <c r="B61" s="2"/>
      <c r="C61" s="2"/>
      <c r="D61" s="2"/>
      <c r="E61" s="2"/>
      <c r="F61" s="2"/>
      <c r="G61" s="2"/>
      <c r="H61" s="6"/>
    </row>
    <row r="62" spans="1:8" x14ac:dyDescent="0.25">
      <c r="A62" s="1"/>
      <c r="B62" s="2"/>
      <c r="C62" s="2"/>
      <c r="D62" s="2"/>
      <c r="E62" s="2"/>
      <c r="F62" s="2"/>
      <c r="G62" s="2"/>
      <c r="H62" s="6"/>
    </row>
    <row r="63" spans="1:8" x14ac:dyDescent="0.25">
      <c r="A63" s="1"/>
      <c r="B63" s="2"/>
      <c r="C63" s="2"/>
      <c r="D63" s="2"/>
      <c r="E63" s="2"/>
      <c r="F63" s="2"/>
      <c r="G63" s="2"/>
      <c r="H63" s="6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fitToHeight="0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9217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9217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A1:H43"/>
  <sheetViews>
    <sheetView zoomScaleNormal="100" workbookViewId="0">
      <pane ySplit="7" topLeftCell="A8" activePane="bottomLeft" state="frozen"/>
      <selection pane="bottomLeft" activeCell="A19" sqref="A19:G19"/>
    </sheetView>
  </sheetViews>
  <sheetFormatPr defaultRowHeight="15" x14ac:dyDescent="0.25"/>
  <cols>
    <col min="1" max="1" width="30.28515625" customWidth="1"/>
    <col min="2" max="2" width="4.28515625" customWidth="1"/>
    <col min="3" max="3" width="7.140625" customWidth="1"/>
    <col min="4" max="4" width="15.5703125" bestFit="1" customWidth="1"/>
  </cols>
  <sheetData>
    <row r="1" spans="1:8" x14ac:dyDescent="0.25">
      <c r="A1" s="38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9"/>
      <c r="B2" s="23" t="s">
        <v>83</v>
      </c>
      <c r="C2" s="24" t="s">
        <v>95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9"/>
      <c r="B3" s="23"/>
      <c r="C3" s="25"/>
      <c r="D3" s="40" t="str">
        <f ca="1">sheetname(D3)</f>
        <v>RG 8-130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14"/>
      <c r="B6" s="27"/>
      <c r="C6" s="28"/>
      <c r="D6" s="15"/>
      <c r="E6" s="15"/>
      <c r="F6" s="15"/>
      <c r="G6" s="15"/>
      <c r="H6" s="16"/>
    </row>
    <row r="7" spans="1:8" ht="15.75" thickBot="1" x14ac:dyDescent="0.3">
      <c r="A7" s="7" t="s">
        <v>0</v>
      </c>
      <c r="B7" s="8" t="s">
        <v>85</v>
      </c>
      <c r="C7" s="9" t="s">
        <v>200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25" si="0" xml:space="preserve"> $B$7 &amp; "_11 " &amp; $C$7 &amp;" " &amp; G8</f>
        <v>08_11 13 NK610</v>
      </c>
      <c r="E8" s="2"/>
      <c r="F8" s="2"/>
      <c r="G8" s="2" t="s">
        <v>94</v>
      </c>
      <c r="H8" s="6"/>
    </row>
    <row r="9" spans="1:8" x14ac:dyDescent="0.25">
      <c r="A9" s="3" t="s">
        <v>110</v>
      </c>
      <c r="B9" s="4"/>
      <c r="C9" s="2"/>
      <c r="D9" s="5" t="str">
        <f t="shared" si="0"/>
        <v>08_11 13 LT610</v>
      </c>
      <c r="E9" s="2"/>
      <c r="F9" s="2"/>
      <c r="G9" s="2" t="s">
        <v>28</v>
      </c>
      <c r="H9" s="6"/>
    </row>
    <row r="10" spans="1:8" x14ac:dyDescent="0.25">
      <c r="A10" s="3" t="s">
        <v>111</v>
      </c>
      <c r="B10" s="4"/>
      <c r="C10" s="2"/>
      <c r="D10" s="5" t="str">
        <f t="shared" si="0"/>
        <v>08_11 13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22</v>
      </c>
      <c r="B11" s="5"/>
      <c r="C11" s="2"/>
      <c r="D11" s="5" t="str">
        <f t="shared" si="0"/>
        <v>08_11 13 LS611</v>
      </c>
      <c r="E11" s="2"/>
      <c r="F11" s="2"/>
      <c r="G11" s="2" t="s">
        <v>33</v>
      </c>
      <c r="H11" s="6"/>
    </row>
    <row r="12" spans="1:8" x14ac:dyDescent="0.25">
      <c r="A12" s="3" t="s">
        <v>115</v>
      </c>
      <c r="B12" s="5"/>
      <c r="C12" s="2"/>
      <c r="D12" s="5" t="str">
        <f t="shared" si="0"/>
        <v>08_11 13 LF610</v>
      </c>
      <c r="E12" s="2"/>
      <c r="F12" s="2"/>
      <c r="G12" s="29" t="s">
        <v>116</v>
      </c>
      <c r="H12" s="6"/>
    </row>
    <row r="13" spans="1:8" x14ac:dyDescent="0.25">
      <c r="A13" s="3" t="s">
        <v>188</v>
      </c>
      <c r="B13" s="5"/>
      <c r="C13" s="2"/>
      <c r="D13" s="5" t="str">
        <f t="shared" si="0"/>
        <v>08_11 13 HV610</v>
      </c>
      <c r="E13" s="2"/>
      <c r="F13" s="2"/>
      <c r="G13" s="29" t="s">
        <v>87</v>
      </c>
      <c r="H13" s="6"/>
    </row>
    <row r="14" spans="1:8" x14ac:dyDescent="0.25">
      <c r="A14" s="3" t="s">
        <v>91</v>
      </c>
      <c r="B14" s="4"/>
      <c r="C14" s="2"/>
      <c r="D14" s="5" t="str">
        <f t="shared" si="0"/>
        <v>08_11 13 FI510</v>
      </c>
      <c r="E14" s="2"/>
      <c r="F14" s="2"/>
      <c r="G14" s="2" t="s">
        <v>36</v>
      </c>
      <c r="H14" s="6"/>
    </row>
    <row r="15" spans="1:8" x14ac:dyDescent="0.25">
      <c r="A15" s="3" t="s">
        <v>3</v>
      </c>
      <c r="B15" s="4"/>
      <c r="C15" s="2"/>
      <c r="D15" s="5" t="str">
        <f t="shared" si="0"/>
        <v>08_11 13 PO120</v>
      </c>
      <c r="E15" s="2"/>
      <c r="F15" s="2"/>
      <c r="G15" s="2" t="s">
        <v>38</v>
      </c>
      <c r="H15" s="6"/>
    </row>
    <row r="16" spans="1:8" x14ac:dyDescent="0.25">
      <c r="A16" s="3" t="s">
        <v>102</v>
      </c>
      <c r="B16" s="4"/>
      <c r="C16" s="2"/>
      <c r="D16" s="5" t="str">
        <f t="shared" si="0"/>
        <v>08_11 13 TS120</v>
      </c>
      <c r="E16" s="2"/>
      <c r="F16" s="2"/>
      <c r="G16" s="29" t="s">
        <v>100</v>
      </c>
      <c r="H16" s="6"/>
    </row>
    <row r="17" spans="1:8" x14ac:dyDescent="0.25">
      <c r="A17" s="3" t="s">
        <v>142</v>
      </c>
      <c r="B17" s="4"/>
      <c r="C17" s="2"/>
      <c r="D17" s="5" t="str">
        <f t="shared" si="0"/>
        <v>08_11 13 WO120</v>
      </c>
      <c r="E17" s="2"/>
      <c r="F17" s="2"/>
      <c r="G17" s="29" t="s">
        <v>101</v>
      </c>
      <c r="H17" s="6"/>
    </row>
    <row r="18" spans="1:8" x14ac:dyDescent="0.25">
      <c r="A18" s="3" t="s">
        <v>4</v>
      </c>
      <c r="B18" s="4"/>
      <c r="C18" s="2"/>
      <c r="D18" s="5" t="str">
        <f t="shared" si="0"/>
        <v>08_11 13 PO220</v>
      </c>
      <c r="E18" s="2"/>
      <c r="F18" s="2"/>
      <c r="G18" s="2" t="s">
        <v>39</v>
      </c>
      <c r="H18" s="6"/>
    </row>
    <row r="19" spans="1:8" x14ac:dyDescent="0.25">
      <c r="A19" s="3" t="s">
        <v>103</v>
      </c>
      <c r="B19" s="4"/>
      <c r="C19" s="2"/>
      <c r="D19" s="5" t="str">
        <f t="shared" si="0"/>
        <v>08_11 13 TS220</v>
      </c>
      <c r="E19" s="2"/>
      <c r="F19" s="2"/>
      <c r="G19" s="29" t="s">
        <v>105</v>
      </c>
      <c r="H19" s="6"/>
    </row>
    <row r="20" spans="1:8" x14ac:dyDescent="0.25">
      <c r="A20" s="3" t="s">
        <v>141</v>
      </c>
      <c r="B20" s="4"/>
      <c r="C20" s="2"/>
      <c r="D20" s="5" t="str">
        <f t="shared" si="0"/>
        <v>08_11 13 WO220</v>
      </c>
      <c r="E20" s="2"/>
      <c r="F20" s="2"/>
      <c r="G20" s="29" t="s">
        <v>104</v>
      </c>
      <c r="H20" s="6"/>
    </row>
    <row r="21" spans="1:8" x14ac:dyDescent="0.25">
      <c r="A21" s="3" t="s">
        <v>62</v>
      </c>
      <c r="B21" s="4"/>
      <c r="C21" s="2"/>
      <c r="D21" s="5" t="str">
        <f t="shared" si="0"/>
        <v>08_11 13 SV130</v>
      </c>
      <c r="E21" s="2"/>
      <c r="F21" s="2"/>
      <c r="G21" t="s">
        <v>46</v>
      </c>
      <c r="H21" s="6"/>
    </row>
    <row r="22" spans="1:8" x14ac:dyDescent="0.25">
      <c r="A22" s="3" t="s">
        <v>63</v>
      </c>
      <c r="B22" s="4"/>
      <c r="C22" s="2"/>
      <c r="D22" s="5" t="str">
        <f t="shared" si="0"/>
        <v>08_11 13 SV230</v>
      </c>
      <c r="E22" s="2"/>
      <c r="F22" s="2"/>
      <c r="G22" t="s">
        <v>47</v>
      </c>
      <c r="H22" s="6"/>
    </row>
    <row r="23" spans="1:8" x14ac:dyDescent="0.25">
      <c r="A23" s="3" t="s">
        <v>12</v>
      </c>
      <c r="B23" s="4"/>
      <c r="C23" s="2"/>
      <c r="D23" s="5" t="str">
        <f t="shared" si="0"/>
        <v>08_11 13 HV130</v>
      </c>
      <c r="E23" s="2"/>
      <c r="F23" s="2"/>
      <c r="G23" t="s">
        <v>69</v>
      </c>
      <c r="H23" s="6"/>
    </row>
    <row r="24" spans="1:8" x14ac:dyDescent="0.25">
      <c r="A24" s="3" t="s">
        <v>13</v>
      </c>
      <c r="B24" s="4"/>
      <c r="C24" s="2"/>
      <c r="D24" s="5" t="str">
        <f t="shared" si="0"/>
        <v>08_11 13 HV230</v>
      </c>
      <c r="E24" s="2"/>
      <c r="F24" s="2"/>
      <c r="G24" t="s">
        <v>70</v>
      </c>
      <c r="H24" s="6"/>
    </row>
    <row r="25" spans="1:8" x14ac:dyDescent="0.25">
      <c r="A25" s="3" t="s">
        <v>140</v>
      </c>
      <c r="B25" s="4"/>
      <c r="C25" s="2"/>
      <c r="D25" s="5" t="str">
        <f t="shared" si="0"/>
        <v>08_11 13 HV131</v>
      </c>
      <c r="E25" s="2"/>
      <c r="F25" s="2"/>
      <c r="G25" t="s">
        <v>99</v>
      </c>
      <c r="H25" s="6"/>
    </row>
    <row r="26" spans="1:8" x14ac:dyDescent="0.25">
      <c r="A26" s="3" t="s">
        <v>16</v>
      </c>
      <c r="B26" s="4"/>
      <c r="C26" s="2"/>
      <c r="D26" s="5" t="str">
        <f xml:space="preserve"> $B$7 &amp; "_41 " &amp; $C$7 &amp;" " &amp; G26</f>
        <v>08_41 13 OZ010</v>
      </c>
      <c r="E26" s="2"/>
      <c r="F26" s="2"/>
      <c r="G26" s="2" t="s">
        <v>51</v>
      </c>
      <c r="H26" s="6"/>
    </row>
    <row r="27" spans="1:8" x14ac:dyDescent="0.25">
      <c r="A27" s="3" t="s">
        <v>19</v>
      </c>
      <c r="B27" s="4"/>
      <c r="C27" s="2"/>
      <c r="D27" s="5" t="str">
        <f xml:space="preserve"> $B$7 &amp; "_41 " &amp; $C$7 &amp;" " &amp; G27</f>
        <v>08_41 13 BK010</v>
      </c>
      <c r="E27" s="2"/>
      <c r="F27" s="2"/>
      <c r="G27" s="2" t="s">
        <v>265</v>
      </c>
      <c r="H27" s="6"/>
    </row>
    <row r="28" spans="1:8" x14ac:dyDescent="0.25">
      <c r="A28" s="3" t="s">
        <v>20</v>
      </c>
      <c r="B28" s="4"/>
      <c r="C28" s="2"/>
      <c r="D28" s="5" t="str">
        <f xml:space="preserve"> $B$7 &amp; "_41 " &amp; $C$7 &amp;" " &amp; G28</f>
        <v>08_41 13 JY810</v>
      </c>
      <c r="E28" s="2"/>
      <c r="F28" s="2"/>
      <c r="G28" s="2" t="s">
        <v>54</v>
      </c>
      <c r="H28" s="6"/>
    </row>
    <row r="29" spans="1:8" x14ac:dyDescent="0.25">
      <c r="A29" s="3" t="s">
        <v>21</v>
      </c>
      <c r="B29" s="4"/>
      <c r="C29" s="2"/>
      <c r="D29" s="5" t="str">
        <f xml:space="preserve"> $B$7 &amp; "_71 " &amp; $C$7 &amp;" " &amp; G29</f>
        <v>08_71 13 PO920</v>
      </c>
      <c r="E29" s="2"/>
      <c r="F29" s="2"/>
      <c r="G29" s="2" t="s">
        <v>90</v>
      </c>
      <c r="H29" s="6"/>
    </row>
    <row r="30" spans="1:8" x14ac:dyDescent="0.25">
      <c r="A30" s="3" t="s">
        <v>201</v>
      </c>
      <c r="B30" s="4"/>
      <c r="C30" s="2"/>
      <c r="D30" s="5" t="str">
        <f xml:space="preserve"> $B$7 &amp; "_71 " &amp; $C$7 &amp;" " &amp; G30</f>
        <v>08_71 13 TS920</v>
      </c>
      <c r="E30" s="2"/>
      <c r="F30" s="2"/>
      <c r="G30" s="29" t="s">
        <v>202</v>
      </c>
      <c r="H30" s="6"/>
    </row>
    <row r="31" spans="1:8" x14ac:dyDescent="0.25">
      <c r="A31" s="3" t="s">
        <v>89</v>
      </c>
      <c r="B31" s="4"/>
      <c r="C31" s="2"/>
      <c r="D31" s="5" t="str">
        <f xml:space="preserve"> $B$7 &amp; "_71 " &amp; $C$7 &amp;" " &amp; G31</f>
        <v>08_71 13 HV921</v>
      </c>
      <c r="E31" s="2"/>
      <c r="F31" s="2"/>
      <c r="G31" s="2" t="s">
        <v>88</v>
      </c>
      <c r="H31" s="6"/>
    </row>
    <row r="32" spans="1:8" x14ac:dyDescent="0.25">
      <c r="A32" s="3" t="s">
        <v>98</v>
      </c>
      <c r="B32" s="4"/>
      <c r="C32" s="2"/>
      <c r="D32" s="5" t="str">
        <f xml:space="preserve"> $B$7 &amp; "_71 " &amp; $C$7 &amp;" " &amp; G32</f>
        <v>08_71 13 HV924</v>
      </c>
      <c r="E32" s="2"/>
      <c r="F32" s="2"/>
      <c r="G32" s="29" t="s">
        <v>97</v>
      </c>
      <c r="H32" s="6"/>
    </row>
    <row r="33" spans="1:8" x14ac:dyDescent="0.25">
      <c r="A33" s="3"/>
      <c r="B33" s="4"/>
      <c r="C33" s="2"/>
      <c r="D33" s="5"/>
      <c r="E33" s="2"/>
      <c r="F33" s="2"/>
      <c r="G33" s="2"/>
      <c r="H33" s="6"/>
    </row>
    <row r="34" spans="1:8" x14ac:dyDescent="0.25">
      <c r="A34" s="1"/>
      <c r="B34" s="2" t="s">
        <v>59</v>
      </c>
      <c r="C34" s="2"/>
      <c r="D34" s="2"/>
      <c r="E34" s="2"/>
      <c r="F34" s="2"/>
      <c r="G34" s="2"/>
      <c r="H34" s="6"/>
    </row>
    <row r="35" spans="1:8" x14ac:dyDescent="0.25">
      <c r="A35" s="1"/>
      <c r="B35" s="2" t="s">
        <v>60</v>
      </c>
      <c r="C35" s="2"/>
      <c r="D35" s="2"/>
      <c r="E35" s="2"/>
      <c r="F35" s="2"/>
      <c r="G35" s="2"/>
      <c r="H35" s="6"/>
    </row>
    <row r="36" spans="1:8" x14ac:dyDescent="0.25">
      <c r="A36" s="1"/>
      <c r="B36" s="2"/>
      <c r="C36" s="2"/>
      <c r="D36" s="2"/>
      <c r="E36" s="2"/>
      <c r="F36" s="2"/>
      <c r="G36" s="2"/>
      <c r="H36" s="6"/>
    </row>
    <row r="37" spans="1:8" x14ac:dyDescent="0.25">
      <c r="A37" s="1"/>
      <c r="B37" s="2"/>
      <c r="C37" s="2"/>
      <c r="D37" s="2"/>
      <c r="E37" s="2"/>
      <c r="F37" s="2"/>
      <c r="G37" s="2"/>
      <c r="H37" s="6"/>
    </row>
    <row r="38" spans="1:8" x14ac:dyDescent="0.25">
      <c r="A38" s="1"/>
      <c r="B38" s="2"/>
      <c r="C38" s="2"/>
      <c r="D38" s="2"/>
      <c r="E38" s="2"/>
      <c r="F38" s="2"/>
      <c r="G38" s="2"/>
      <c r="H38" s="6"/>
    </row>
    <row r="39" spans="1:8" x14ac:dyDescent="0.25">
      <c r="A39" s="1"/>
      <c r="B39" s="2"/>
      <c r="C39" s="2"/>
      <c r="D39" s="2"/>
      <c r="E39" s="2"/>
      <c r="F39" s="2"/>
      <c r="G39" s="2"/>
      <c r="H39" s="6"/>
    </row>
    <row r="40" spans="1:8" x14ac:dyDescent="0.25">
      <c r="A40" s="1"/>
      <c r="B40" s="2"/>
      <c r="C40" s="2"/>
      <c r="D40" s="2"/>
      <c r="E40" s="2"/>
      <c r="F40" s="2"/>
      <c r="G40" s="2"/>
      <c r="H40" s="6"/>
    </row>
    <row r="41" spans="1:8" x14ac:dyDescent="0.25">
      <c r="A41" s="1"/>
      <c r="B41" s="2"/>
      <c r="C41" s="2"/>
      <c r="D41" s="2"/>
      <c r="E41" s="2"/>
      <c r="F41" s="2"/>
      <c r="G41" s="2"/>
      <c r="H41" s="6"/>
    </row>
    <row r="42" spans="1:8" x14ac:dyDescent="0.25">
      <c r="A42" s="1"/>
      <c r="B42" s="2"/>
      <c r="C42" s="2"/>
      <c r="D42" s="2"/>
      <c r="E42" s="2"/>
      <c r="F42" s="2"/>
      <c r="G42" s="2"/>
      <c r="H42" s="6"/>
    </row>
    <row r="43" spans="1:8" x14ac:dyDescent="0.25">
      <c r="A43" s="1"/>
      <c r="B43" s="2"/>
      <c r="C43" s="2"/>
      <c r="D43" s="2"/>
      <c r="E43" s="2"/>
      <c r="F43" s="2"/>
      <c r="G43" s="2"/>
      <c r="H43" s="6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3313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1331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H88"/>
  <sheetViews>
    <sheetView zoomScaleNormal="100" workbookViewId="0">
      <pane ySplit="7" topLeftCell="A17" activePane="bottomLeft" state="frozen"/>
      <selection pane="bottomLeft" activeCell="A43" sqref="A43"/>
    </sheetView>
  </sheetViews>
  <sheetFormatPr defaultRowHeight="15" x14ac:dyDescent="0.25"/>
  <cols>
    <col min="1" max="1" width="30.28515625" customWidth="1"/>
    <col min="2" max="2" width="4.28515625" customWidth="1"/>
    <col min="3" max="3" width="7.5703125" customWidth="1"/>
    <col min="4" max="4" width="15.5703125" bestFit="1" customWidth="1"/>
  </cols>
  <sheetData>
    <row r="1" spans="1:8" x14ac:dyDescent="0.25">
      <c r="A1" s="32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3"/>
      <c r="B2" s="23" t="s">
        <v>83</v>
      </c>
      <c r="C2" s="24" t="s">
        <v>84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3"/>
      <c r="B3" s="23"/>
      <c r="C3" s="25"/>
      <c r="D3" s="40" t="str">
        <f ca="1">sheetname(D3)</f>
        <v>RG 8-140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34"/>
      <c r="H6" s="35"/>
    </row>
    <row r="7" spans="1:8" ht="15.75" thickBot="1" x14ac:dyDescent="0.3">
      <c r="A7" s="7" t="s">
        <v>0</v>
      </c>
      <c r="B7" s="8" t="s">
        <v>85</v>
      </c>
      <c r="C7" s="9" t="s">
        <v>203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" si="0" xml:space="preserve"> $B$7 &amp; "_11 " &amp; $C$7 &amp;" " &amp; G8</f>
        <v>08_11 14 NK610</v>
      </c>
      <c r="E8" s="2"/>
      <c r="F8" s="2"/>
      <c r="G8" s="2" t="s">
        <v>94</v>
      </c>
      <c r="H8" s="6"/>
    </row>
    <row r="9" spans="1:8" x14ac:dyDescent="0.25">
      <c r="A9" s="3" t="s">
        <v>23</v>
      </c>
      <c r="B9" s="4"/>
      <c r="C9" s="2"/>
      <c r="D9" s="5" t="str">
        <f t="shared" ref="D9:D56" si="1" xml:space="preserve"> $B$7 &amp; "_11 " &amp; $C$7 &amp;" " &amp; G9</f>
        <v>08_11 14 LT610</v>
      </c>
      <c r="E9" s="2"/>
      <c r="F9" s="2"/>
      <c r="G9" s="2" t="s">
        <v>28</v>
      </c>
      <c r="H9" s="6"/>
    </row>
    <row r="10" spans="1:8" x14ac:dyDescent="0.25">
      <c r="A10" s="3" t="s">
        <v>24</v>
      </c>
      <c r="B10" s="4"/>
      <c r="C10" s="2"/>
      <c r="D10" s="5" t="str">
        <f t="shared" si="1"/>
        <v>08_11 14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107</v>
      </c>
      <c r="B11" s="4"/>
      <c r="C11" s="2"/>
      <c r="D11" s="5" t="str">
        <f t="shared" si="1"/>
        <v>08_11 14 HV620</v>
      </c>
      <c r="E11" s="2"/>
      <c r="F11" s="2"/>
      <c r="G11" s="29" t="s">
        <v>197</v>
      </c>
      <c r="H11" s="6"/>
    </row>
    <row r="12" spans="1:8" x14ac:dyDescent="0.25">
      <c r="A12" s="3" t="s">
        <v>108</v>
      </c>
      <c r="B12" s="4"/>
      <c r="C12" s="2"/>
      <c r="D12" s="5" t="str">
        <f t="shared" si="1"/>
        <v>08_11 14 HV621</v>
      </c>
      <c r="E12" s="2"/>
      <c r="F12" s="2"/>
      <c r="G12" s="29" t="s">
        <v>198</v>
      </c>
      <c r="H12" s="6"/>
    </row>
    <row r="13" spans="1:8" x14ac:dyDescent="0.25">
      <c r="A13" s="3" t="s">
        <v>22</v>
      </c>
      <c r="B13" s="5"/>
      <c r="C13" s="2"/>
      <c r="D13" s="5" t="str">
        <f t="shared" si="1"/>
        <v>08_11 14 LS611</v>
      </c>
      <c r="E13" s="2"/>
      <c r="F13" s="2"/>
      <c r="G13" s="2" t="s">
        <v>33</v>
      </c>
      <c r="H13" s="6"/>
    </row>
    <row r="14" spans="1:8" x14ac:dyDescent="0.25">
      <c r="A14" s="3" t="s">
        <v>204</v>
      </c>
      <c r="B14" s="5"/>
      <c r="C14" s="2"/>
      <c r="D14" s="5" t="str">
        <f t="shared" si="1"/>
        <v>08_11 14 HV610</v>
      </c>
      <c r="E14" s="2"/>
      <c r="F14" s="2"/>
      <c r="G14" s="29" t="s">
        <v>87</v>
      </c>
      <c r="H14" s="6"/>
    </row>
    <row r="15" spans="1:8" x14ac:dyDescent="0.25">
      <c r="A15" s="3" t="s">
        <v>205</v>
      </c>
      <c r="B15" s="5"/>
      <c r="C15" s="2"/>
      <c r="D15" s="5" t="str">
        <f t="shared" si="1"/>
        <v>08_11 14 HV611</v>
      </c>
      <c r="E15" s="2"/>
      <c r="F15" s="2"/>
      <c r="G15" s="29" t="s">
        <v>106</v>
      </c>
      <c r="H15" s="6"/>
    </row>
    <row r="16" spans="1:8" x14ac:dyDescent="0.25">
      <c r="A16" s="3" t="s">
        <v>206</v>
      </c>
      <c r="B16" s="5"/>
      <c r="C16" s="2"/>
      <c r="D16" s="5" t="str">
        <f t="shared" si="1"/>
        <v>08_11 14 HV612</v>
      </c>
      <c r="E16" s="2"/>
      <c r="F16" s="2"/>
      <c r="G16" s="29" t="s">
        <v>187</v>
      </c>
      <c r="H16" s="6"/>
    </row>
    <row r="17" spans="1:8" x14ac:dyDescent="0.25">
      <c r="A17" s="3" t="s">
        <v>26</v>
      </c>
      <c r="B17" s="4"/>
      <c r="C17" s="2"/>
      <c r="D17" s="5" t="str">
        <f t="shared" si="1"/>
        <v>08_11 14 FT510</v>
      </c>
      <c r="E17" s="2"/>
      <c r="F17" s="2"/>
      <c r="G17" s="2" t="s">
        <v>35</v>
      </c>
      <c r="H17" s="6" t="s">
        <v>32</v>
      </c>
    </row>
    <row r="18" spans="1:8" x14ac:dyDescent="0.25">
      <c r="A18" s="3" t="s">
        <v>27</v>
      </c>
      <c r="B18" s="4"/>
      <c r="C18" s="2"/>
      <c r="D18" s="5" t="str">
        <f t="shared" si="1"/>
        <v>08_11 14 FI510</v>
      </c>
      <c r="E18" s="2"/>
      <c r="F18" s="2"/>
      <c r="G18" s="2" t="s">
        <v>36</v>
      </c>
      <c r="H18" s="6"/>
    </row>
    <row r="19" spans="1:8" hidden="1" x14ac:dyDescent="0.25">
      <c r="A19" s="3" t="s">
        <v>66</v>
      </c>
      <c r="B19" s="4"/>
      <c r="C19" s="2"/>
      <c r="D19" s="5" t="str">
        <f t="shared" si="1"/>
        <v>08_11 14 PT510</v>
      </c>
      <c r="E19" s="2"/>
      <c r="F19" s="2"/>
      <c r="G19" s="2" t="s">
        <v>37</v>
      </c>
      <c r="H19" s="6" t="s">
        <v>32</v>
      </c>
    </row>
    <row r="20" spans="1:8" hidden="1" x14ac:dyDescent="0.25">
      <c r="A20" s="3" t="s">
        <v>67</v>
      </c>
      <c r="B20" s="4"/>
      <c r="C20" s="2"/>
      <c r="D20" s="5" t="str">
        <f t="shared" si="1"/>
        <v>08_11 14 PI510</v>
      </c>
      <c r="E20" s="2"/>
      <c r="F20" s="2"/>
      <c r="G20" s="2" t="s">
        <v>68</v>
      </c>
      <c r="H20" s="6"/>
    </row>
    <row r="21" spans="1:8" hidden="1" x14ac:dyDescent="0.25">
      <c r="A21" s="3" t="s">
        <v>6</v>
      </c>
      <c r="B21" s="4"/>
      <c r="C21" s="2"/>
      <c r="D21" s="5" t="str">
        <f t="shared" si="1"/>
        <v>08_11 14 XV131</v>
      </c>
      <c r="E21" s="2"/>
      <c r="F21" s="2"/>
      <c r="G21" s="2" t="s">
        <v>40</v>
      </c>
      <c r="H21" s="6"/>
    </row>
    <row r="22" spans="1:8" hidden="1" x14ac:dyDescent="0.25">
      <c r="A22" s="3" t="s">
        <v>7</v>
      </c>
      <c r="B22" s="4"/>
      <c r="C22" s="2"/>
      <c r="D22" s="5" t="str">
        <f t="shared" si="1"/>
        <v>08_11 14 XV231</v>
      </c>
      <c r="E22" s="2"/>
      <c r="F22" s="2"/>
      <c r="G22" s="2" t="s">
        <v>41</v>
      </c>
      <c r="H22" s="6"/>
    </row>
    <row r="23" spans="1:8" hidden="1" x14ac:dyDescent="0.25">
      <c r="A23" s="3" t="s">
        <v>8</v>
      </c>
      <c r="B23" s="4"/>
      <c r="C23" s="2"/>
      <c r="D23" s="5" t="str">
        <f t="shared" si="1"/>
        <v>08_11 14 XV331</v>
      </c>
      <c r="E23" s="2"/>
      <c r="F23" s="2"/>
      <c r="G23" s="2" t="s">
        <v>42</v>
      </c>
      <c r="H23" s="6"/>
    </row>
    <row r="24" spans="1:8" x14ac:dyDescent="0.25">
      <c r="A24" s="3" t="s">
        <v>66</v>
      </c>
      <c r="B24" s="4"/>
      <c r="C24" s="2"/>
      <c r="D24" s="5" t="str">
        <f t="shared" ref="D24:D25" si="2" xml:space="preserve"> $B$7 &amp; "_11 " &amp; $C$7 &amp;" " &amp; G24</f>
        <v>08_11 14 PT510</v>
      </c>
      <c r="E24" s="2"/>
      <c r="F24" s="2"/>
      <c r="G24" s="2" t="s">
        <v>37</v>
      </c>
      <c r="H24" s="6" t="s">
        <v>32</v>
      </c>
    </row>
    <row r="25" spans="1:8" x14ac:dyDescent="0.25">
      <c r="A25" s="3" t="s">
        <v>67</v>
      </c>
      <c r="B25" s="4"/>
      <c r="C25" s="2"/>
      <c r="D25" s="5" t="str">
        <f t="shared" si="2"/>
        <v>08_11 14 PI510</v>
      </c>
      <c r="E25" s="2"/>
      <c r="F25" s="2"/>
      <c r="G25" s="2" t="s">
        <v>68</v>
      </c>
      <c r="H25" s="6"/>
    </row>
    <row r="26" spans="1:8" x14ac:dyDescent="0.25">
      <c r="A26" s="3" t="s">
        <v>9</v>
      </c>
      <c r="B26" s="4"/>
      <c r="C26" s="2"/>
      <c r="D26" s="5" t="str">
        <f t="shared" si="1"/>
        <v>08_11 14 MV110</v>
      </c>
      <c r="E26" s="2"/>
      <c r="F26" s="2"/>
      <c r="G26" s="2" t="s">
        <v>43</v>
      </c>
      <c r="H26" s="6"/>
    </row>
    <row r="27" spans="1:8" x14ac:dyDescent="0.25">
      <c r="A27" s="3" t="s">
        <v>10</v>
      </c>
      <c r="B27" s="4"/>
      <c r="C27" s="2"/>
      <c r="D27" s="5" t="str">
        <f t="shared" si="1"/>
        <v>08_11 14 MV210</v>
      </c>
      <c r="E27" s="2"/>
      <c r="F27" s="2"/>
      <c r="G27" s="2" t="s">
        <v>44</v>
      </c>
      <c r="H27" s="6"/>
    </row>
    <row r="28" spans="1:8" x14ac:dyDescent="0.25">
      <c r="A28" s="3" t="s">
        <v>207</v>
      </c>
      <c r="B28" s="4"/>
      <c r="C28" s="2"/>
      <c r="D28" s="5" t="str">
        <f t="shared" si="1"/>
        <v>08_11 14 HV111</v>
      </c>
      <c r="E28" s="2"/>
      <c r="F28" s="2"/>
      <c r="G28" s="29" t="s">
        <v>127</v>
      </c>
      <c r="H28" s="6"/>
    </row>
    <row r="29" spans="1:8" x14ac:dyDescent="0.25">
      <c r="A29" s="3" t="s">
        <v>208</v>
      </c>
      <c r="B29" s="4"/>
      <c r="C29" s="2"/>
      <c r="D29" s="5" t="str">
        <f t="shared" si="1"/>
        <v>08_11 14 HV211</v>
      </c>
      <c r="E29" s="2"/>
      <c r="F29" s="2"/>
      <c r="G29" s="29" t="s">
        <v>128</v>
      </c>
      <c r="H29" s="6"/>
    </row>
    <row r="30" spans="1:8" x14ac:dyDescent="0.25">
      <c r="A30" s="3" t="s">
        <v>3</v>
      </c>
      <c r="B30" s="4"/>
      <c r="C30" s="2"/>
      <c r="D30" s="5" t="str">
        <f t="shared" si="1"/>
        <v>08_11 14 PO120</v>
      </c>
      <c r="E30" s="2"/>
      <c r="F30" s="2"/>
      <c r="G30" s="2" t="s">
        <v>38</v>
      </c>
      <c r="H30" s="6"/>
    </row>
    <row r="31" spans="1:8" x14ac:dyDescent="0.25">
      <c r="A31" s="3" t="s">
        <v>102</v>
      </c>
      <c r="B31" s="4"/>
      <c r="C31" s="2"/>
      <c r="D31" s="5" t="str">
        <f t="shared" si="1"/>
        <v>08_11 14 TS120</v>
      </c>
      <c r="E31" s="2"/>
      <c r="F31" s="2"/>
      <c r="G31" s="29" t="s">
        <v>100</v>
      </c>
      <c r="H31" s="6"/>
    </row>
    <row r="32" spans="1:8" x14ac:dyDescent="0.25">
      <c r="A32" s="3" t="s">
        <v>4</v>
      </c>
      <c r="B32" s="4"/>
      <c r="C32" s="2"/>
      <c r="D32" s="5" t="str">
        <f t="shared" si="1"/>
        <v>08_11 14 PO220</v>
      </c>
      <c r="E32" s="2"/>
      <c r="F32" s="2"/>
      <c r="G32" s="2" t="s">
        <v>39</v>
      </c>
      <c r="H32" s="6"/>
    </row>
    <row r="33" spans="1:8" x14ac:dyDescent="0.25">
      <c r="A33" s="3" t="s">
        <v>103</v>
      </c>
      <c r="B33" s="4"/>
      <c r="C33" s="2"/>
      <c r="D33" s="5" t="str">
        <f t="shared" ref="D33" si="3" xml:space="preserve"> $B$7 &amp; "_11 " &amp; $C$7 &amp;" " &amp; G33</f>
        <v>08_11 14 TS220</v>
      </c>
      <c r="E33" s="2"/>
      <c r="F33" s="2"/>
      <c r="G33" s="29" t="s">
        <v>105</v>
      </c>
      <c r="H33" s="6"/>
    </row>
    <row r="34" spans="1:8" x14ac:dyDescent="0.25">
      <c r="A34" s="3" t="s">
        <v>62</v>
      </c>
      <c r="B34" s="4"/>
      <c r="C34" s="2"/>
      <c r="D34" s="5" t="str">
        <f t="shared" si="1"/>
        <v>08_11 14 SV130</v>
      </c>
      <c r="E34" s="2"/>
      <c r="F34" s="2"/>
      <c r="G34" s="2" t="s">
        <v>46</v>
      </c>
      <c r="H34" s="6"/>
    </row>
    <row r="35" spans="1:8" x14ac:dyDescent="0.25">
      <c r="A35" s="3" t="s">
        <v>63</v>
      </c>
      <c r="B35" s="4"/>
      <c r="C35" s="2"/>
      <c r="D35" s="5" t="str">
        <f t="shared" si="1"/>
        <v>08_11 14 SV230</v>
      </c>
      <c r="E35" s="2"/>
      <c r="F35" s="2"/>
      <c r="G35" s="2" t="s">
        <v>47</v>
      </c>
      <c r="H35" s="6"/>
    </row>
    <row r="36" spans="1:8" x14ac:dyDescent="0.25">
      <c r="A36" s="3" t="s">
        <v>12</v>
      </c>
      <c r="B36" s="4"/>
      <c r="C36" s="2"/>
      <c r="D36" s="5" t="str">
        <f t="shared" si="1"/>
        <v>08_11 14 MV130</v>
      </c>
      <c r="E36" s="2"/>
      <c r="F36" s="2"/>
      <c r="G36" s="2" t="s">
        <v>270</v>
      </c>
      <c r="H36" s="6"/>
    </row>
    <row r="37" spans="1:8" x14ac:dyDescent="0.25">
      <c r="A37" s="3" t="s">
        <v>13</v>
      </c>
      <c r="B37" s="4"/>
      <c r="C37" s="2"/>
      <c r="D37" s="5" t="str">
        <f t="shared" si="1"/>
        <v>08_11 14 MV230</v>
      </c>
      <c r="E37" s="2"/>
      <c r="F37" s="2"/>
      <c r="G37" s="2" t="s">
        <v>271</v>
      </c>
      <c r="H37" s="6"/>
    </row>
    <row r="38" spans="1:8" x14ac:dyDescent="0.25">
      <c r="A38" s="3" t="s">
        <v>209</v>
      </c>
      <c r="B38" s="4"/>
      <c r="C38" s="2"/>
      <c r="D38" s="5" t="str">
        <f t="shared" si="1"/>
        <v>08_11 14 HV131</v>
      </c>
      <c r="E38" s="2"/>
      <c r="F38" s="2"/>
      <c r="G38" s="2" t="s">
        <v>99</v>
      </c>
      <c r="H38" s="6"/>
    </row>
    <row r="39" spans="1:8" x14ac:dyDescent="0.25">
      <c r="A39" s="3" t="s">
        <v>210</v>
      </c>
      <c r="B39" s="4"/>
      <c r="C39" s="2"/>
      <c r="D39" s="5" t="str">
        <f t="shared" si="1"/>
        <v>08_11 14 HV231</v>
      </c>
      <c r="E39" s="2"/>
      <c r="F39" s="2"/>
      <c r="G39" s="2" t="s">
        <v>123</v>
      </c>
      <c r="H39" s="6"/>
    </row>
    <row r="40" spans="1:8" x14ac:dyDescent="0.25">
      <c r="A40" s="3" t="s">
        <v>211</v>
      </c>
      <c r="B40" s="4"/>
      <c r="C40" s="2"/>
      <c r="D40" s="5" t="str">
        <f xml:space="preserve"> $B$7 &amp; "_11 " &amp; $C$7 &amp;" " &amp; G40</f>
        <v>08_11 14 SV132</v>
      </c>
      <c r="E40" s="2"/>
      <c r="F40" s="2"/>
      <c r="G40" s="2" t="s">
        <v>212</v>
      </c>
      <c r="H40" s="6"/>
    </row>
    <row r="41" spans="1:8" x14ac:dyDescent="0.25">
      <c r="A41" s="3" t="s">
        <v>213</v>
      </c>
      <c r="B41" s="4"/>
      <c r="C41" s="2"/>
      <c r="D41" s="5" t="str">
        <f xml:space="preserve"> $B$7 &amp; "_11 " &amp; $C$7 &amp;" " &amp; G41</f>
        <v>08_11 14 SV232</v>
      </c>
      <c r="E41" s="2"/>
      <c r="F41" s="2"/>
      <c r="G41" s="29" t="s">
        <v>214</v>
      </c>
      <c r="H41" s="6"/>
    </row>
    <row r="42" spans="1:8" x14ac:dyDescent="0.25">
      <c r="A42" s="3" t="s">
        <v>217</v>
      </c>
      <c r="B42" s="4"/>
      <c r="C42" s="2"/>
      <c r="D42" s="5" t="str">
        <f xml:space="preserve"> $B$7 &amp; "_11 " &amp; $C$7 &amp;" " &amp; G42</f>
        <v>08_11 14 XV132</v>
      </c>
      <c r="E42" s="2"/>
      <c r="F42" s="2"/>
      <c r="G42" s="29" t="s">
        <v>215</v>
      </c>
      <c r="H42" s="6"/>
    </row>
    <row r="43" spans="1:8" x14ac:dyDescent="0.25">
      <c r="A43" s="3" t="s">
        <v>218</v>
      </c>
      <c r="B43" s="4"/>
      <c r="C43" s="2"/>
      <c r="D43" s="5" t="str">
        <f xml:space="preserve"> $B$7 &amp; "_11 " &amp; $C$7 &amp;" " &amp; G43</f>
        <v>08_11 14 XV232</v>
      </c>
      <c r="E43" s="2"/>
      <c r="F43" s="2"/>
      <c r="G43" s="29" t="s">
        <v>216</v>
      </c>
      <c r="H43" s="6"/>
    </row>
    <row r="44" spans="1:8" x14ac:dyDescent="0.25">
      <c r="A44" s="3" t="s">
        <v>61</v>
      </c>
      <c r="B44" s="4"/>
      <c r="C44" s="2"/>
      <c r="D44" s="5" t="str">
        <f t="shared" si="1"/>
        <v>08_11 14 MV530</v>
      </c>
      <c r="E44" s="2"/>
      <c r="F44" s="2"/>
      <c r="G44" s="2" t="s">
        <v>49</v>
      </c>
      <c r="H44" s="6"/>
    </row>
    <row r="45" spans="1:8" x14ac:dyDescent="0.25">
      <c r="A45" s="3" t="s">
        <v>190</v>
      </c>
      <c r="B45" s="4"/>
      <c r="C45" s="2"/>
      <c r="D45" s="5" t="str">
        <f t="shared" si="1"/>
        <v>08_11 14 HV532</v>
      </c>
      <c r="E45" s="2"/>
      <c r="F45" s="2"/>
      <c r="G45" s="29" t="s">
        <v>219</v>
      </c>
      <c r="H45" s="6"/>
    </row>
    <row r="46" spans="1:8" x14ac:dyDescent="0.25">
      <c r="A46" s="3" t="s">
        <v>220</v>
      </c>
      <c r="B46" s="4"/>
      <c r="C46" s="2"/>
      <c r="D46" s="5" t="str">
        <f t="shared" si="1"/>
        <v>08_11 14 HV531</v>
      </c>
      <c r="E46" s="2"/>
      <c r="F46" s="2"/>
      <c r="G46" s="29" t="s">
        <v>191</v>
      </c>
      <c r="H46" s="6"/>
    </row>
    <row r="47" spans="1:8" x14ac:dyDescent="0.25">
      <c r="A47" s="3" t="s">
        <v>222</v>
      </c>
      <c r="B47" s="4"/>
      <c r="C47" s="2"/>
      <c r="D47" s="5" t="str">
        <f t="shared" si="1"/>
        <v>08_11 14 HV615</v>
      </c>
      <c r="E47" s="2"/>
      <c r="F47" s="2"/>
      <c r="G47" s="29" t="s">
        <v>223</v>
      </c>
      <c r="H47" s="6"/>
    </row>
    <row r="48" spans="1:8" x14ac:dyDescent="0.25">
      <c r="A48" s="3" t="s">
        <v>221</v>
      </c>
      <c r="B48" s="4"/>
      <c r="C48" s="2"/>
      <c r="D48" s="5" t="str">
        <f t="shared" si="1"/>
        <v>08_11 14 HV616</v>
      </c>
      <c r="E48" s="2"/>
      <c r="F48" s="2"/>
      <c r="G48" s="29" t="s">
        <v>224</v>
      </c>
      <c r="H48" s="6"/>
    </row>
    <row r="49" spans="1:8" x14ac:dyDescent="0.25">
      <c r="A49" s="3" t="s">
        <v>2</v>
      </c>
      <c r="B49" s="4"/>
      <c r="C49" s="2"/>
      <c r="D49" s="5" t="str">
        <f t="shared" ref="D49:D50" si="4" xml:space="preserve"> $B$7 &amp; "_11 " &amp; $C$7 &amp;" " &amp; G49</f>
        <v>08_11 14 LS412</v>
      </c>
      <c r="E49" s="2"/>
      <c r="F49" s="2"/>
      <c r="G49" s="2" t="s">
        <v>30</v>
      </c>
      <c r="H49" s="6"/>
    </row>
    <row r="50" spans="1:8" x14ac:dyDescent="0.25">
      <c r="A50" s="3" t="s">
        <v>25</v>
      </c>
      <c r="B50" s="4"/>
      <c r="C50" s="2"/>
      <c r="D50" s="5" t="str">
        <f t="shared" si="4"/>
        <v>08_11 14 LS411</v>
      </c>
      <c r="E50" s="2"/>
      <c r="F50" s="2"/>
      <c r="G50" s="2" t="s">
        <v>34</v>
      </c>
      <c r="H50" s="6"/>
    </row>
    <row r="51" spans="1:8" x14ac:dyDescent="0.25">
      <c r="A51" s="3" t="s">
        <v>15</v>
      </c>
      <c r="B51" s="4"/>
      <c r="C51" s="2"/>
      <c r="D51" s="5" t="str">
        <f t="shared" si="1"/>
        <v>08_11 14 PO410</v>
      </c>
      <c r="E51" s="2"/>
      <c r="F51" s="2"/>
      <c r="G51" s="2" t="s">
        <v>50</v>
      </c>
      <c r="H51" s="6"/>
    </row>
    <row r="52" spans="1:8" x14ac:dyDescent="0.25">
      <c r="A52" s="3" t="s">
        <v>143</v>
      </c>
      <c r="B52" s="4"/>
      <c r="C52" s="2"/>
      <c r="D52" s="5" t="str">
        <f t="shared" si="1"/>
        <v>08_11 14 SV410</v>
      </c>
      <c r="E52" s="2"/>
      <c r="F52" s="2"/>
      <c r="G52" s="29" t="s">
        <v>145</v>
      </c>
      <c r="H52" s="6"/>
    </row>
    <row r="53" spans="1:8" x14ac:dyDescent="0.25">
      <c r="A53" s="3" t="s">
        <v>144</v>
      </c>
      <c r="B53" s="4"/>
      <c r="C53" s="2"/>
      <c r="D53" s="5" t="str">
        <f t="shared" si="1"/>
        <v>08_11 14 HV411</v>
      </c>
      <c r="E53" s="2"/>
      <c r="F53" s="2"/>
      <c r="G53" s="29" t="s">
        <v>146</v>
      </c>
      <c r="H53" s="6"/>
    </row>
    <row r="54" spans="1:8" x14ac:dyDescent="0.25">
      <c r="A54" s="3" t="s">
        <v>16</v>
      </c>
      <c r="B54" s="4"/>
      <c r="C54" s="2"/>
      <c r="D54" s="5" t="str">
        <f xml:space="preserve"> $B$7 &amp; "_41 " &amp; $C$7 &amp;" " &amp; G54</f>
        <v>08_41 14 OZ010</v>
      </c>
      <c r="E54" s="2"/>
      <c r="F54" s="2"/>
      <c r="G54" s="2" t="s">
        <v>51</v>
      </c>
      <c r="H54" s="6"/>
    </row>
    <row r="55" spans="1:8" x14ac:dyDescent="0.25">
      <c r="A55" s="3" t="s">
        <v>17</v>
      </c>
      <c r="B55" s="4"/>
      <c r="C55" s="2"/>
      <c r="D55" s="5" t="str">
        <f t="shared" si="1"/>
        <v>08_11 14 LC010</v>
      </c>
      <c r="E55" s="2"/>
      <c r="F55" s="2"/>
      <c r="G55" s="2" t="s">
        <v>52</v>
      </c>
      <c r="H55" s="6"/>
    </row>
    <row r="56" spans="1:8" x14ac:dyDescent="0.25">
      <c r="A56" s="3" t="s">
        <v>18</v>
      </c>
      <c r="B56" s="4"/>
      <c r="C56" s="2"/>
      <c r="D56" s="5" t="str">
        <f t="shared" si="1"/>
        <v>08_11 14 LC011</v>
      </c>
      <c r="E56" s="2"/>
      <c r="F56" s="2"/>
      <c r="G56" s="2" t="s">
        <v>53</v>
      </c>
      <c r="H56" s="6"/>
    </row>
    <row r="57" spans="1:8" x14ac:dyDescent="0.25">
      <c r="A57" s="3" t="s">
        <v>19</v>
      </c>
      <c r="B57" s="4"/>
      <c r="C57" s="2"/>
      <c r="D57" s="5" t="str">
        <f xml:space="preserve"> $B$7 &amp; "_41 " &amp; $C$7 &amp;" " &amp; G57</f>
        <v>08_41 14 BK010</v>
      </c>
      <c r="E57" s="2"/>
      <c r="F57" s="2"/>
      <c r="G57" s="2" t="s">
        <v>265</v>
      </c>
      <c r="H57" s="6"/>
    </row>
    <row r="58" spans="1:8" x14ac:dyDescent="0.25">
      <c r="A58" s="3" t="s">
        <v>20</v>
      </c>
      <c r="B58" s="4"/>
      <c r="C58" s="2"/>
      <c r="D58" s="5" t="str">
        <f xml:space="preserve"> $B$7 &amp; "_41 " &amp; $C$7 &amp;" " &amp; G58</f>
        <v>08_41 14 JY810</v>
      </c>
      <c r="E58" s="2"/>
      <c r="F58" s="2"/>
      <c r="G58" s="2" t="s">
        <v>54</v>
      </c>
      <c r="H58" s="6"/>
    </row>
    <row r="59" spans="1:8" x14ac:dyDescent="0.25">
      <c r="A59" s="3" t="s">
        <v>152</v>
      </c>
      <c r="B59" s="4"/>
      <c r="C59" s="2"/>
      <c r="D59" s="5" t="str">
        <f xml:space="preserve"> $B$7 &amp; "_41 " &amp; $C$7 &amp;" " &amp; G59</f>
        <v>08_41 14 HS810</v>
      </c>
      <c r="E59" s="2"/>
      <c r="F59" s="2"/>
      <c r="G59" s="2" t="s">
        <v>154</v>
      </c>
      <c r="H59" s="6"/>
    </row>
    <row r="60" spans="1:8" x14ac:dyDescent="0.25">
      <c r="A60" s="3" t="s">
        <v>153</v>
      </c>
      <c r="B60" s="4"/>
      <c r="C60" s="2"/>
      <c r="D60" s="5" t="str">
        <f xml:space="preserve"> $B$7 &amp; "_41 " &amp; $C$7 &amp;" " &amp; G60</f>
        <v>08_41 14 VL810</v>
      </c>
      <c r="E60" s="2"/>
      <c r="F60" s="2"/>
      <c r="G60" s="2" t="s">
        <v>56</v>
      </c>
      <c r="H60" s="6"/>
    </row>
    <row r="61" spans="1:8" x14ac:dyDescent="0.25">
      <c r="A61" s="3" t="s">
        <v>225</v>
      </c>
      <c r="B61" s="4"/>
      <c r="C61" s="2"/>
      <c r="D61" s="5" t="str">
        <f t="shared" ref="D61:D66" si="5" xml:space="preserve"> $B$7 &amp; "_41 " &amp; $C$7 &amp;" " &amp; G61</f>
        <v>08_41 14 VW830</v>
      </c>
      <c r="E61" s="2"/>
      <c r="F61" s="2"/>
      <c r="G61" s="29" t="s">
        <v>58</v>
      </c>
      <c r="H61" s="6"/>
    </row>
    <row r="62" spans="1:8" x14ac:dyDescent="0.25">
      <c r="A62" s="3" t="s">
        <v>226</v>
      </c>
      <c r="B62" s="4"/>
      <c r="C62" s="2"/>
      <c r="D62" s="5" t="str">
        <f t="shared" si="5"/>
        <v>08_41 14 TC830</v>
      </c>
      <c r="E62" s="2"/>
      <c r="F62" s="2"/>
      <c r="G62" s="29" t="s">
        <v>155</v>
      </c>
      <c r="H62" s="6"/>
    </row>
    <row r="63" spans="1:8" x14ac:dyDescent="0.25">
      <c r="A63" s="3" t="s">
        <v>227</v>
      </c>
      <c r="B63" s="4"/>
      <c r="C63" s="2"/>
      <c r="D63" s="5" t="str">
        <f t="shared" si="5"/>
        <v>08_41 14 VW832</v>
      </c>
      <c r="E63" s="2"/>
      <c r="F63" s="2"/>
      <c r="G63" s="29" t="s">
        <v>156</v>
      </c>
      <c r="H63" s="6"/>
    </row>
    <row r="64" spans="1:8" x14ac:dyDescent="0.25">
      <c r="A64" s="3" t="s">
        <v>228</v>
      </c>
      <c r="B64" s="4"/>
      <c r="C64" s="2"/>
      <c r="D64" s="5" t="str">
        <f t="shared" si="5"/>
        <v>08_41 14 TC832</v>
      </c>
      <c r="E64" s="2"/>
      <c r="F64" s="2"/>
      <c r="G64" s="29" t="s">
        <v>157</v>
      </c>
      <c r="H64" s="6"/>
    </row>
    <row r="65" spans="1:8" x14ac:dyDescent="0.25">
      <c r="A65" s="3" t="s">
        <v>194</v>
      </c>
      <c r="B65" s="4"/>
      <c r="C65" s="2"/>
      <c r="D65" s="5" t="str">
        <f t="shared" si="5"/>
        <v>08_41 14 VW833</v>
      </c>
      <c r="E65" s="2"/>
      <c r="F65" s="2"/>
      <c r="G65" s="29" t="s">
        <v>158</v>
      </c>
      <c r="H65" s="6"/>
    </row>
    <row r="66" spans="1:8" x14ac:dyDescent="0.25">
      <c r="A66" s="3" t="s">
        <v>195</v>
      </c>
      <c r="B66" s="4"/>
      <c r="C66" s="2"/>
      <c r="D66" s="5" t="str">
        <f t="shared" si="5"/>
        <v>08_41 14 TC833</v>
      </c>
      <c r="E66" s="2"/>
      <c r="F66" s="2"/>
      <c r="G66" s="29" t="s">
        <v>159</v>
      </c>
      <c r="H66" s="6"/>
    </row>
    <row r="67" spans="1:8" x14ac:dyDescent="0.25">
      <c r="A67" s="3" t="s">
        <v>173</v>
      </c>
      <c r="B67" s="4"/>
      <c r="C67" s="2"/>
      <c r="D67" s="5" t="str">
        <f t="shared" ref="D67:D76" si="6" xml:space="preserve"> $B$7 &amp; "_71 " &amp; $C$7 &amp;" " &amp; G67</f>
        <v>08_71 14 DW920</v>
      </c>
      <c r="E67" s="2"/>
      <c r="F67" s="2"/>
      <c r="G67" s="2" t="s">
        <v>174</v>
      </c>
      <c r="H67" s="6"/>
    </row>
    <row r="68" spans="1:8" x14ac:dyDescent="0.25">
      <c r="A68" s="3" t="s">
        <v>175</v>
      </c>
      <c r="B68" s="4"/>
      <c r="C68" s="2"/>
      <c r="D68" s="5" t="str">
        <f t="shared" si="6"/>
        <v>08_71 14 PO920</v>
      </c>
      <c r="E68" s="2"/>
      <c r="F68" s="2"/>
      <c r="G68" s="29" t="s">
        <v>90</v>
      </c>
      <c r="H68" s="6"/>
    </row>
    <row r="69" spans="1:8" x14ac:dyDescent="0.25">
      <c r="A69" s="3" t="s">
        <v>176</v>
      </c>
      <c r="B69" s="4"/>
      <c r="C69" s="2"/>
      <c r="D69" s="5" t="str">
        <f t="shared" si="6"/>
        <v>08_71 14 HV921</v>
      </c>
      <c r="E69" s="2"/>
      <c r="F69" s="2"/>
      <c r="G69" s="2" t="s">
        <v>88</v>
      </c>
      <c r="H69" s="6"/>
    </row>
    <row r="70" spans="1:8" x14ac:dyDescent="0.25">
      <c r="A70" s="3" t="s">
        <v>177</v>
      </c>
      <c r="B70" s="4"/>
      <c r="C70" s="2"/>
      <c r="D70" s="5" t="str">
        <f t="shared" si="6"/>
        <v>08_71 14 XV920</v>
      </c>
      <c r="E70" s="2"/>
      <c r="F70" s="2"/>
      <c r="G70" s="29" t="s">
        <v>178</v>
      </c>
      <c r="H70" s="6"/>
    </row>
    <row r="71" spans="1:8" x14ac:dyDescent="0.25">
      <c r="A71" s="3" t="s">
        <v>179</v>
      </c>
      <c r="B71" s="4"/>
      <c r="C71" s="2"/>
      <c r="D71" s="5" t="str">
        <f t="shared" si="6"/>
        <v>08_71 14 XV911</v>
      </c>
      <c r="E71" s="2"/>
      <c r="F71" s="2"/>
      <c r="G71" s="29" t="s">
        <v>180</v>
      </c>
      <c r="H71" s="6"/>
    </row>
    <row r="72" spans="1:8" x14ac:dyDescent="0.25">
      <c r="A72" s="3" t="s">
        <v>181</v>
      </c>
      <c r="B72" s="4"/>
      <c r="C72" s="2"/>
      <c r="D72" s="5" t="str">
        <f t="shared" si="6"/>
        <v>08_71 14 HV910</v>
      </c>
      <c r="E72" s="2"/>
      <c r="F72" s="2"/>
      <c r="G72" s="29" t="s">
        <v>182</v>
      </c>
      <c r="H72" s="6"/>
    </row>
    <row r="73" spans="1:8" x14ac:dyDescent="0.25">
      <c r="A73" s="3" t="s">
        <v>183</v>
      </c>
      <c r="B73" s="4"/>
      <c r="C73" s="2"/>
      <c r="D73" s="5" t="str">
        <f t="shared" si="6"/>
        <v>08_71 14 LA920</v>
      </c>
      <c r="E73" s="2"/>
      <c r="F73" s="2"/>
      <c r="G73" s="29" t="s">
        <v>184</v>
      </c>
      <c r="H73" s="6"/>
    </row>
    <row r="74" spans="1:8" x14ac:dyDescent="0.25">
      <c r="A74" s="3" t="s">
        <v>230</v>
      </c>
      <c r="B74" s="4"/>
      <c r="C74" s="2"/>
      <c r="D74" s="5" t="str">
        <f t="shared" si="6"/>
        <v>08_71 14 VW910</v>
      </c>
      <c r="E74" s="2"/>
      <c r="F74" s="2"/>
      <c r="G74" s="2" t="s">
        <v>229</v>
      </c>
      <c r="H74" s="6"/>
    </row>
    <row r="75" spans="1:8" x14ac:dyDescent="0.25">
      <c r="A75" s="3" t="s">
        <v>231</v>
      </c>
      <c r="B75" s="4"/>
      <c r="C75" s="2"/>
      <c r="D75" s="5" t="str">
        <f t="shared" si="6"/>
        <v>08_71 14 HV912</v>
      </c>
      <c r="E75" s="2"/>
      <c r="F75" s="2"/>
      <c r="G75" s="29" t="s">
        <v>233</v>
      </c>
      <c r="H75" s="6"/>
    </row>
    <row r="76" spans="1:8" x14ac:dyDescent="0.25">
      <c r="A76" s="3" t="s">
        <v>232</v>
      </c>
      <c r="B76" s="4"/>
      <c r="C76" s="2"/>
      <c r="D76" s="5" t="str">
        <f t="shared" si="6"/>
        <v>08_71 14 HV913</v>
      </c>
      <c r="E76" s="2"/>
      <c r="F76" s="2"/>
      <c r="G76" s="29" t="s">
        <v>234</v>
      </c>
      <c r="H76" s="6"/>
    </row>
    <row r="77" spans="1:8" x14ac:dyDescent="0.25">
      <c r="A77" s="1"/>
      <c r="B77" s="2"/>
      <c r="C77" s="2"/>
      <c r="D77" s="2"/>
      <c r="E77" s="2"/>
      <c r="F77" s="2"/>
      <c r="G77" s="2"/>
      <c r="H77" s="6"/>
    </row>
    <row r="78" spans="1:8" x14ac:dyDescent="0.25">
      <c r="A78" s="1"/>
      <c r="B78" s="2" t="s">
        <v>59</v>
      </c>
      <c r="C78" s="2"/>
      <c r="D78" s="2"/>
      <c r="E78" s="2"/>
      <c r="F78" s="2"/>
      <c r="G78" s="2"/>
      <c r="H78" s="6"/>
    </row>
    <row r="79" spans="1:8" x14ac:dyDescent="0.25">
      <c r="A79" s="1"/>
      <c r="B79" s="2" t="s">
        <v>60</v>
      </c>
      <c r="C79" s="2"/>
      <c r="D79" s="2"/>
      <c r="E79" s="2"/>
      <c r="F79" s="2"/>
      <c r="G79" s="2"/>
      <c r="H79" s="6"/>
    </row>
    <row r="80" spans="1:8" x14ac:dyDescent="0.25">
      <c r="A80" s="1"/>
      <c r="B80" s="2"/>
      <c r="C80" s="2"/>
      <c r="D80" s="2"/>
      <c r="E80" s="2"/>
      <c r="F80" s="2"/>
      <c r="G80" s="2"/>
      <c r="H80" s="6"/>
    </row>
    <row r="81" spans="1:8" x14ac:dyDescent="0.25">
      <c r="A81" s="1"/>
      <c r="B81" s="2"/>
      <c r="C81" s="2"/>
      <c r="D81" s="2"/>
      <c r="E81" s="2"/>
      <c r="F81" s="2"/>
      <c r="G81" s="2"/>
      <c r="H81" s="6"/>
    </row>
    <row r="82" spans="1:8" x14ac:dyDescent="0.25">
      <c r="A82" s="1"/>
      <c r="B82" s="2"/>
      <c r="C82" s="2"/>
      <c r="D82" s="2"/>
      <c r="E82" s="2"/>
      <c r="F82" s="2"/>
      <c r="G82" s="2"/>
      <c r="H82" s="6"/>
    </row>
    <row r="83" spans="1:8" x14ac:dyDescent="0.25">
      <c r="A83" s="1"/>
      <c r="B83" s="2"/>
      <c r="C83" s="2"/>
      <c r="D83" s="2"/>
      <c r="E83" s="2"/>
      <c r="F83" s="2"/>
      <c r="G83" s="2"/>
      <c r="H83" s="6"/>
    </row>
    <row r="84" spans="1:8" x14ac:dyDescent="0.25">
      <c r="A84" s="1"/>
      <c r="B84" s="2"/>
      <c r="C84" s="2"/>
      <c r="D84" s="2"/>
      <c r="E84" s="2"/>
      <c r="F84" s="2"/>
      <c r="G84" s="2"/>
      <c r="H84" s="6"/>
    </row>
    <row r="85" spans="1:8" x14ac:dyDescent="0.25">
      <c r="A85" s="1"/>
      <c r="B85" s="2"/>
      <c r="C85" s="2"/>
      <c r="D85" s="2"/>
      <c r="E85" s="2"/>
      <c r="F85" s="2"/>
      <c r="G85" s="2"/>
      <c r="H85" s="6"/>
    </row>
    <row r="86" spans="1:8" x14ac:dyDescent="0.25">
      <c r="A86" s="1"/>
      <c r="B86" s="2"/>
      <c r="C86" s="2"/>
      <c r="D86" s="2"/>
      <c r="E86" s="2"/>
      <c r="F86" s="2"/>
      <c r="G86" s="2"/>
      <c r="H86" s="6"/>
    </row>
    <row r="87" spans="1:8" x14ac:dyDescent="0.25">
      <c r="A87" s="1"/>
      <c r="B87" s="2"/>
      <c r="C87" s="2"/>
      <c r="D87" s="2"/>
      <c r="E87" s="2"/>
      <c r="F87" s="2"/>
      <c r="G87" s="2"/>
      <c r="H87" s="6"/>
    </row>
    <row r="88" spans="1:8" x14ac:dyDescent="0.25">
      <c r="A88" s="1"/>
      <c r="B88" s="2"/>
      <c r="C88" s="2"/>
      <c r="D88" s="2"/>
      <c r="E88" s="2"/>
      <c r="F88" s="2"/>
      <c r="G88" s="2"/>
      <c r="H88" s="6"/>
    </row>
  </sheetData>
  <mergeCells count="6">
    <mergeCell ref="F4:G4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4337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1433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H95"/>
  <sheetViews>
    <sheetView zoomScaleNormal="100" workbookViewId="0">
      <pane ySplit="7" topLeftCell="A14" activePane="bottomLeft" state="frozen"/>
      <selection pane="bottomLeft" activeCell="A44" sqref="A44"/>
    </sheetView>
  </sheetViews>
  <sheetFormatPr defaultRowHeight="15" x14ac:dyDescent="0.25"/>
  <cols>
    <col min="1" max="1" width="30.28515625" customWidth="1"/>
    <col min="2" max="2" width="4.28515625" customWidth="1"/>
    <col min="3" max="3" width="7.5703125" customWidth="1"/>
    <col min="4" max="4" width="15.5703125" bestFit="1" customWidth="1"/>
  </cols>
  <sheetData>
    <row r="1" spans="1:8" x14ac:dyDescent="0.25">
      <c r="A1" s="32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3"/>
      <c r="B2" s="23" t="s">
        <v>83</v>
      </c>
      <c r="C2" s="24" t="s">
        <v>84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3"/>
      <c r="B3" s="23"/>
      <c r="C3" s="25"/>
      <c r="D3" s="40" t="str">
        <f ca="1">sheetname(D3)</f>
        <v>RG 8-150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34"/>
      <c r="H6" s="35"/>
    </row>
    <row r="7" spans="1:8" ht="15.75" thickBot="1" x14ac:dyDescent="0.3">
      <c r="A7" s="7" t="s">
        <v>0</v>
      </c>
      <c r="B7" s="8" t="s">
        <v>85</v>
      </c>
      <c r="C7" s="9" t="s">
        <v>235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61" si="0" xml:space="preserve"> $B$7 &amp; "_11 " &amp; $C$7 &amp;" " &amp; G8</f>
        <v>08_11 15 NK610</v>
      </c>
      <c r="E8" s="2"/>
      <c r="F8" s="2"/>
      <c r="G8" s="2" t="s">
        <v>94</v>
      </c>
      <c r="H8" s="6"/>
    </row>
    <row r="9" spans="1:8" x14ac:dyDescent="0.25">
      <c r="A9" s="3" t="s">
        <v>23</v>
      </c>
      <c r="B9" s="4"/>
      <c r="C9" s="2"/>
      <c r="D9" s="5" t="str">
        <f t="shared" si="0"/>
        <v>08_11 15 LT610</v>
      </c>
      <c r="E9" s="2"/>
      <c r="F9" s="2"/>
      <c r="G9" s="2" t="s">
        <v>28</v>
      </c>
      <c r="H9" s="6"/>
    </row>
    <row r="10" spans="1:8" x14ac:dyDescent="0.25">
      <c r="A10" s="3" t="s">
        <v>24</v>
      </c>
      <c r="B10" s="4"/>
      <c r="C10" s="2"/>
      <c r="D10" s="5" t="str">
        <f t="shared" si="0"/>
        <v>08_11 15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107</v>
      </c>
      <c r="B11" s="4"/>
      <c r="C11" s="2"/>
      <c r="D11" s="5" t="str">
        <f t="shared" si="0"/>
        <v>08_11 15 HV620</v>
      </c>
      <c r="E11" s="2"/>
      <c r="F11" s="2"/>
      <c r="G11" s="29" t="s">
        <v>197</v>
      </c>
      <c r="H11" s="6"/>
    </row>
    <row r="12" spans="1:8" x14ac:dyDescent="0.25">
      <c r="A12" s="3" t="s">
        <v>108</v>
      </c>
      <c r="B12" s="4"/>
      <c r="C12" s="2"/>
      <c r="D12" s="5" t="str">
        <f t="shared" si="0"/>
        <v>08_11 15 HV621</v>
      </c>
      <c r="E12" s="2"/>
      <c r="F12" s="2"/>
      <c r="G12" s="29" t="s">
        <v>198</v>
      </c>
      <c r="H12" s="6"/>
    </row>
    <row r="13" spans="1:8" x14ac:dyDescent="0.25">
      <c r="A13" s="3" t="s">
        <v>22</v>
      </c>
      <c r="B13" s="5"/>
      <c r="C13" s="2"/>
      <c r="D13" s="5" t="str">
        <f t="shared" si="0"/>
        <v>08_11 15 LS611</v>
      </c>
      <c r="E13" s="2"/>
      <c r="F13" s="2"/>
      <c r="G13" s="2" t="s">
        <v>33</v>
      </c>
      <c r="H13" s="6"/>
    </row>
    <row r="14" spans="1:8" x14ac:dyDescent="0.25">
      <c r="A14" s="3" t="s">
        <v>26</v>
      </c>
      <c r="B14" s="4"/>
      <c r="C14" s="2"/>
      <c r="D14" s="5" t="str">
        <f t="shared" si="0"/>
        <v>08_11 15 FT510</v>
      </c>
      <c r="E14" s="2"/>
      <c r="F14" s="2"/>
      <c r="G14" s="2" t="s">
        <v>35</v>
      </c>
      <c r="H14" s="6" t="s">
        <v>32</v>
      </c>
    </row>
    <row r="15" spans="1:8" x14ac:dyDescent="0.25">
      <c r="A15" s="3" t="s">
        <v>27</v>
      </c>
      <c r="B15" s="4"/>
      <c r="C15" s="2"/>
      <c r="D15" s="5" t="str">
        <f t="shared" si="0"/>
        <v>08_11 15 FI510</v>
      </c>
      <c r="E15" s="2"/>
      <c r="F15" s="2"/>
      <c r="G15" s="2" t="s">
        <v>36</v>
      </c>
      <c r="H15" s="6"/>
    </row>
    <row r="16" spans="1:8" hidden="1" x14ac:dyDescent="0.25">
      <c r="A16" s="3" t="s">
        <v>66</v>
      </c>
      <c r="B16" s="4"/>
      <c r="C16" s="2"/>
      <c r="D16" s="5" t="str">
        <f t="shared" si="0"/>
        <v>08_11 15 PT510</v>
      </c>
      <c r="E16" s="2"/>
      <c r="F16" s="2"/>
      <c r="G16" s="2" t="s">
        <v>37</v>
      </c>
      <c r="H16" s="6" t="s">
        <v>32</v>
      </c>
    </row>
    <row r="17" spans="1:8" hidden="1" x14ac:dyDescent="0.25">
      <c r="A17" s="3" t="s">
        <v>67</v>
      </c>
      <c r="B17" s="4"/>
      <c r="C17" s="2"/>
      <c r="D17" s="5" t="str">
        <f t="shared" si="0"/>
        <v>08_11 15 PI510</v>
      </c>
      <c r="E17" s="2"/>
      <c r="F17" s="2"/>
      <c r="G17" s="2" t="s">
        <v>68</v>
      </c>
      <c r="H17" s="6"/>
    </row>
    <row r="18" spans="1:8" hidden="1" x14ac:dyDescent="0.25">
      <c r="A18" s="3" t="s">
        <v>6</v>
      </c>
      <c r="B18" s="4"/>
      <c r="C18" s="2"/>
      <c r="D18" s="5" t="str">
        <f t="shared" si="0"/>
        <v>08_11 15 XV131</v>
      </c>
      <c r="E18" s="2"/>
      <c r="F18" s="2"/>
      <c r="G18" s="2" t="s">
        <v>40</v>
      </c>
      <c r="H18" s="6"/>
    </row>
    <row r="19" spans="1:8" hidden="1" x14ac:dyDescent="0.25">
      <c r="A19" s="3" t="s">
        <v>7</v>
      </c>
      <c r="B19" s="4"/>
      <c r="C19" s="2"/>
      <c r="D19" s="5" t="str">
        <f t="shared" si="0"/>
        <v>08_11 15 XV231</v>
      </c>
      <c r="E19" s="2"/>
      <c r="F19" s="2"/>
      <c r="G19" s="2" t="s">
        <v>41</v>
      </c>
      <c r="H19" s="6"/>
    </row>
    <row r="20" spans="1:8" hidden="1" x14ac:dyDescent="0.25">
      <c r="A20" s="3" t="s">
        <v>8</v>
      </c>
      <c r="B20" s="4"/>
      <c r="C20" s="2"/>
      <c r="D20" s="5" t="str">
        <f t="shared" si="0"/>
        <v>08_11 15 XV331</v>
      </c>
      <c r="E20" s="2"/>
      <c r="F20" s="2"/>
      <c r="G20" s="2" t="s">
        <v>42</v>
      </c>
      <c r="H20" s="6"/>
    </row>
    <row r="21" spans="1:8" x14ac:dyDescent="0.25">
      <c r="A21" s="3" t="s">
        <v>66</v>
      </c>
      <c r="B21" s="4"/>
      <c r="C21" s="2"/>
      <c r="D21" s="5" t="str">
        <f t="shared" si="0"/>
        <v>08_11 15 PT510</v>
      </c>
      <c r="E21" s="2"/>
      <c r="F21" s="2"/>
      <c r="G21" s="2" t="s">
        <v>37</v>
      </c>
      <c r="H21" s="6" t="s">
        <v>32</v>
      </c>
    </row>
    <row r="22" spans="1:8" x14ac:dyDescent="0.25">
      <c r="A22" s="3" t="s">
        <v>67</v>
      </c>
      <c r="B22" s="4"/>
      <c r="C22" s="2"/>
      <c r="D22" s="5" t="str">
        <f t="shared" si="0"/>
        <v>08_11 15 PI510</v>
      </c>
      <c r="E22" s="2"/>
      <c r="F22" s="2"/>
      <c r="G22" s="2" t="s">
        <v>68</v>
      </c>
      <c r="H22" s="6"/>
    </row>
    <row r="23" spans="1:8" x14ac:dyDescent="0.25">
      <c r="A23" s="3" t="s">
        <v>9</v>
      </c>
      <c r="B23" s="4"/>
      <c r="C23" s="2"/>
      <c r="D23" s="5" t="str">
        <f t="shared" si="0"/>
        <v>08_11 15 MV110</v>
      </c>
      <c r="E23" s="2"/>
      <c r="F23" s="2"/>
      <c r="G23" s="2" t="s">
        <v>43</v>
      </c>
      <c r="H23" s="6"/>
    </row>
    <row r="24" spans="1:8" x14ac:dyDescent="0.25">
      <c r="A24" s="3" t="s">
        <v>10</v>
      </c>
      <c r="B24" s="4"/>
      <c r="C24" s="2"/>
      <c r="D24" s="5" t="str">
        <f t="shared" si="0"/>
        <v>08_11 15 MV210</v>
      </c>
      <c r="E24" s="2"/>
      <c r="F24" s="2"/>
      <c r="G24" s="2" t="s">
        <v>44</v>
      </c>
      <c r="H24" s="6"/>
    </row>
    <row r="25" spans="1:8" x14ac:dyDescent="0.25">
      <c r="A25" s="3" t="s">
        <v>207</v>
      </c>
      <c r="B25" s="4"/>
      <c r="C25" s="2"/>
      <c r="D25" s="5" t="str">
        <f t="shared" si="0"/>
        <v>08_11 15 HV111</v>
      </c>
      <c r="E25" s="2"/>
      <c r="F25" s="2"/>
      <c r="G25" s="29" t="s">
        <v>127</v>
      </c>
      <c r="H25" s="6"/>
    </row>
    <row r="26" spans="1:8" x14ac:dyDescent="0.25">
      <c r="A26" s="3" t="s">
        <v>208</v>
      </c>
      <c r="B26" s="4"/>
      <c r="C26" s="2"/>
      <c r="D26" s="5" t="str">
        <f t="shared" si="0"/>
        <v>08_11 15 HV211</v>
      </c>
      <c r="E26" s="2"/>
      <c r="F26" s="2"/>
      <c r="G26" s="29" t="s">
        <v>128</v>
      </c>
      <c r="H26" s="6"/>
    </row>
    <row r="27" spans="1:8" x14ac:dyDescent="0.25">
      <c r="A27" s="3" t="s">
        <v>236</v>
      </c>
      <c r="B27" s="4"/>
      <c r="C27" s="2"/>
      <c r="D27" s="5" t="str">
        <f t="shared" ref="D27" si="1" xml:space="preserve"> $B$7 &amp; "_11 " &amp; $C$7 &amp;" " &amp; G27</f>
        <v>08_11 15 HV311</v>
      </c>
      <c r="E27" s="2"/>
      <c r="F27" s="2"/>
      <c r="G27" s="29" t="s">
        <v>130</v>
      </c>
      <c r="H27" s="6"/>
    </row>
    <row r="28" spans="1:8" x14ac:dyDescent="0.25">
      <c r="A28" s="3" t="s">
        <v>3</v>
      </c>
      <c r="B28" s="4"/>
      <c r="C28" s="2"/>
      <c r="D28" s="5" t="str">
        <f t="shared" si="0"/>
        <v>08_11 15 PO120</v>
      </c>
      <c r="E28" s="2"/>
      <c r="F28" s="2"/>
      <c r="G28" s="2" t="s">
        <v>38</v>
      </c>
      <c r="H28" s="6"/>
    </row>
    <row r="29" spans="1:8" x14ac:dyDescent="0.25">
      <c r="A29" s="3" t="s">
        <v>102</v>
      </c>
      <c r="B29" s="4"/>
      <c r="C29" s="2"/>
      <c r="D29" s="5" t="str">
        <f t="shared" si="0"/>
        <v>08_11 15 TS120</v>
      </c>
      <c r="E29" s="2"/>
      <c r="F29" s="2"/>
      <c r="G29" s="29" t="s">
        <v>100</v>
      </c>
      <c r="H29" s="6"/>
    </row>
    <row r="30" spans="1:8" x14ac:dyDescent="0.25">
      <c r="A30" s="3" t="s">
        <v>4</v>
      </c>
      <c r="B30" s="4"/>
      <c r="C30" s="2"/>
      <c r="D30" s="5" t="str">
        <f t="shared" si="0"/>
        <v>08_11 15 PO220</v>
      </c>
      <c r="E30" s="2"/>
      <c r="F30" s="2"/>
      <c r="G30" s="2" t="s">
        <v>39</v>
      </c>
      <c r="H30" s="6"/>
    </row>
    <row r="31" spans="1:8" x14ac:dyDescent="0.25">
      <c r="A31" s="3" t="s">
        <v>103</v>
      </c>
      <c r="B31" s="4"/>
      <c r="C31" s="2"/>
      <c r="D31" s="5" t="str">
        <f t="shared" ref="D31:D32" si="2" xml:space="preserve"> $B$7 &amp; "_11 " &amp; $C$7 &amp;" " &amp; G31</f>
        <v>08_11 15 TS220</v>
      </c>
      <c r="E31" s="2"/>
      <c r="F31" s="2"/>
      <c r="G31" s="29" t="s">
        <v>105</v>
      </c>
      <c r="H31" s="6"/>
    </row>
    <row r="32" spans="1:8" x14ac:dyDescent="0.25">
      <c r="A32" s="3" t="s">
        <v>5</v>
      </c>
      <c r="B32" s="4"/>
      <c r="C32" s="2"/>
      <c r="D32" s="5" t="str">
        <f t="shared" si="2"/>
        <v>08_11 15 PO320</v>
      </c>
      <c r="E32" s="2"/>
      <c r="F32" s="2"/>
      <c r="G32" s="2" t="s">
        <v>132</v>
      </c>
      <c r="H32" s="6"/>
    </row>
    <row r="33" spans="1:8" x14ac:dyDescent="0.25">
      <c r="A33" s="3" t="s">
        <v>131</v>
      </c>
      <c r="B33" s="4"/>
      <c r="C33" s="2"/>
      <c r="D33" s="5" t="str">
        <f t="shared" si="0"/>
        <v>08_11 15 TS320</v>
      </c>
      <c r="E33" s="2"/>
      <c r="F33" s="2"/>
      <c r="G33" s="29" t="s">
        <v>133</v>
      </c>
      <c r="H33" s="6"/>
    </row>
    <row r="34" spans="1:8" x14ac:dyDescent="0.25">
      <c r="A34" s="3" t="s">
        <v>62</v>
      </c>
      <c r="B34" s="4"/>
      <c r="C34" s="2"/>
      <c r="D34" s="5" t="str">
        <f t="shared" si="0"/>
        <v>08_11 15 SV130</v>
      </c>
      <c r="E34" s="2"/>
      <c r="F34" s="2"/>
      <c r="G34" s="2" t="s">
        <v>46</v>
      </c>
      <c r="H34" s="6"/>
    </row>
    <row r="35" spans="1:8" x14ac:dyDescent="0.25">
      <c r="A35" s="3" t="s">
        <v>63</v>
      </c>
      <c r="B35" s="4"/>
      <c r="C35" s="2"/>
      <c r="D35" s="5" t="str">
        <f t="shared" si="0"/>
        <v>08_11 15 SV230</v>
      </c>
      <c r="E35" s="2"/>
      <c r="F35" s="2"/>
      <c r="G35" s="2" t="s">
        <v>47</v>
      </c>
      <c r="H35" s="6"/>
    </row>
    <row r="36" spans="1:8" x14ac:dyDescent="0.25">
      <c r="A36" s="3" t="s">
        <v>64</v>
      </c>
      <c r="B36" s="4"/>
      <c r="C36" s="2"/>
      <c r="D36" s="5" t="str">
        <f t="shared" ref="D36" si="3" xml:space="preserve"> $B$7 &amp; "_11 " &amp; $C$7 &amp;" " &amp; G36</f>
        <v>08_11 15 SV330</v>
      </c>
      <c r="E36" s="2"/>
      <c r="F36" s="2"/>
      <c r="G36" s="2" t="s">
        <v>48</v>
      </c>
      <c r="H36" s="6"/>
    </row>
    <row r="37" spans="1:8" x14ac:dyDescent="0.25">
      <c r="A37" s="3" t="s">
        <v>12</v>
      </c>
      <c r="B37" s="4"/>
      <c r="C37" s="2"/>
      <c r="D37" s="5" t="str">
        <f t="shared" si="0"/>
        <v>08_11 15 MV130</v>
      </c>
      <c r="E37" s="2"/>
      <c r="F37" s="2"/>
      <c r="G37" s="2" t="s">
        <v>270</v>
      </c>
      <c r="H37" s="6"/>
    </row>
    <row r="38" spans="1:8" x14ac:dyDescent="0.25">
      <c r="A38" s="3" t="s">
        <v>13</v>
      </c>
      <c r="B38" s="4"/>
      <c r="C38" s="2"/>
      <c r="D38" s="5" t="str">
        <f t="shared" si="0"/>
        <v>08_11 15 MV230</v>
      </c>
      <c r="E38" s="2"/>
      <c r="F38" s="2"/>
      <c r="G38" s="2" t="s">
        <v>271</v>
      </c>
      <c r="H38" s="6"/>
    </row>
    <row r="39" spans="1:8" x14ac:dyDescent="0.25">
      <c r="A39" s="3" t="s">
        <v>14</v>
      </c>
      <c r="B39" s="4"/>
      <c r="C39" s="2"/>
      <c r="D39" s="5" t="str">
        <f t="shared" ref="D39" si="4" xml:space="preserve"> $B$7 &amp; "_11 " &amp; $C$7 &amp;" " &amp; G39</f>
        <v>08_11 15 MV330</v>
      </c>
      <c r="E39" s="2"/>
      <c r="F39" s="2"/>
      <c r="G39" s="2" t="s">
        <v>272</v>
      </c>
      <c r="H39" s="6"/>
    </row>
    <row r="40" spans="1:8" x14ac:dyDescent="0.25">
      <c r="A40" s="3" t="s">
        <v>209</v>
      </c>
      <c r="B40" s="4"/>
      <c r="C40" s="2"/>
      <c r="D40" s="5" t="str">
        <f t="shared" si="0"/>
        <v>08_11 15 HV131</v>
      </c>
      <c r="E40" s="2"/>
      <c r="F40" s="2"/>
      <c r="G40" s="2" t="s">
        <v>99</v>
      </c>
      <c r="H40" s="6"/>
    </row>
    <row r="41" spans="1:8" x14ac:dyDescent="0.25">
      <c r="A41" s="3" t="s">
        <v>210</v>
      </c>
      <c r="B41" s="4"/>
      <c r="C41" s="2"/>
      <c r="D41" s="5" t="str">
        <f t="shared" si="0"/>
        <v>08_11 15 HV231</v>
      </c>
      <c r="E41" s="2"/>
      <c r="F41" s="2"/>
      <c r="G41" s="2" t="s">
        <v>123</v>
      </c>
      <c r="H41" s="6"/>
    </row>
    <row r="42" spans="1:8" x14ac:dyDescent="0.25">
      <c r="A42" s="3" t="s">
        <v>237</v>
      </c>
      <c r="B42" s="4"/>
      <c r="C42" s="2"/>
      <c r="D42" s="5" t="str">
        <f t="shared" ref="D42" si="5" xml:space="preserve"> $B$7 &amp; "_11 " &amp; $C$7 &amp;" " &amp; G42</f>
        <v>08_11 15 HV331</v>
      </c>
      <c r="E42" s="2"/>
      <c r="F42" s="2"/>
      <c r="G42" s="2" t="s">
        <v>135</v>
      </c>
      <c r="H42" s="6"/>
    </row>
    <row r="43" spans="1:8" x14ac:dyDescent="0.25">
      <c r="A43" s="3" t="s">
        <v>211</v>
      </c>
      <c r="B43" s="4"/>
      <c r="C43" s="2"/>
      <c r="D43" s="5" t="str">
        <f t="shared" ref="D43:D45" si="6" xml:space="preserve"> $B$7 &amp; "_11 " &amp; $C$7 &amp;" " &amp; G43</f>
        <v>08_11 15 SV132</v>
      </c>
      <c r="E43" s="2"/>
      <c r="F43" s="2"/>
      <c r="G43" s="2" t="s">
        <v>212</v>
      </c>
      <c r="H43" s="6"/>
    </row>
    <row r="44" spans="1:8" x14ac:dyDescent="0.25">
      <c r="A44" s="3" t="s">
        <v>213</v>
      </c>
      <c r="B44" s="4"/>
      <c r="C44" s="2"/>
      <c r="D44" s="5" t="str">
        <f t="shared" si="6"/>
        <v>08_11 15 SV232</v>
      </c>
      <c r="E44" s="2"/>
      <c r="F44" s="2"/>
      <c r="G44" s="29" t="s">
        <v>214</v>
      </c>
      <c r="H44" s="6"/>
    </row>
    <row r="45" spans="1:8" x14ac:dyDescent="0.25">
      <c r="A45" s="3" t="s">
        <v>238</v>
      </c>
      <c r="B45" s="4"/>
      <c r="C45" s="2"/>
      <c r="D45" s="5" t="str">
        <f t="shared" si="6"/>
        <v>08_11 15 SV332</v>
      </c>
      <c r="E45" s="2"/>
      <c r="F45" s="2"/>
      <c r="G45" s="29" t="s">
        <v>239</v>
      </c>
      <c r="H45" s="6"/>
    </row>
    <row r="46" spans="1:8" x14ac:dyDescent="0.25">
      <c r="A46" s="3" t="s">
        <v>61</v>
      </c>
      <c r="B46" s="4"/>
      <c r="C46" s="2"/>
      <c r="D46" s="5" t="str">
        <f t="shared" si="0"/>
        <v>08_11 15 MV530</v>
      </c>
      <c r="E46" s="2"/>
      <c r="F46" s="2"/>
      <c r="G46" s="2" t="s">
        <v>49</v>
      </c>
      <c r="H46" s="6"/>
    </row>
    <row r="47" spans="1:8" x14ac:dyDescent="0.25">
      <c r="A47" s="3" t="s">
        <v>222</v>
      </c>
      <c r="B47" s="4"/>
      <c r="C47" s="2"/>
      <c r="D47" s="5" t="str">
        <f t="shared" si="0"/>
        <v>08_11 15 HV615</v>
      </c>
      <c r="E47" s="2"/>
      <c r="F47" s="2"/>
      <c r="G47" s="29" t="s">
        <v>223</v>
      </c>
      <c r="H47" s="6"/>
    </row>
    <row r="48" spans="1:8" x14ac:dyDescent="0.25">
      <c r="A48" s="3" t="s">
        <v>221</v>
      </c>
      <c r="B48" s="4"/>
      <c r="C48" s="2"/>
      <c r="D48" s="5" t="str">
        <f t="shared" si="0"/>
        <v>08_11 15 HV616</v>
      </c>
      <c r="E48" s="2"/>
      <c r="F48" s="2"/>
      <c r="G48" s="29" t="s">
        <v>224</v>
      </c>
      <c r="H48" s="6"/>
    </row>
    <row r="49" spans="1:8" x14ac:dyDescent="0.25">
      <c r="A49" s="3" t="s">
        <v>240</v>
      </c>
      <c r="B49" s="4"/>
      <c r="C49" s="2"/>
      <c r="D49" s="5" t="str">
        <f t="shared" ref="D49:D50" si="7" xml:space="preserve"> $B$7 &amp; "_11 " &amp; $C$7 &amp;" " &amp; G49</f>
        <v>08_11 15 LS412</v>
      </c>
      <c r="E49" s="2"/>
      <c r="F49" s="2"/>
      <c r="G49" s="2" t="s">
        <v>30</v>
      </c>
      <c r="H49" s="6"/>
    </row>
    <row r="50" spans="1:8" x14ac:dyDescent="0.25">
      <c r="A50" s="3" t="s">
        <v>252</v>
      </c>
      <c r="B50" s="4"/>
      <c r="C50" s="2"/>
      <c r="D50" s="5" t="str">
        <f t="shared" si="7"/>
        <v>08_11 15 LS411</v>
      </c>
      <c r="E50" s="2"/>
      <c r="F50" s="2"/>
      <c r="G50" s="2" t="s">
        <v>34</v>
      </c>
      <c r="H50" s="6"/>
    </row>
    <row r="51" spans="1:8" x14ac:dyDescent="0.25">
      <c r="A51" s="3" t="s">
        <v>251</v>
      </c>
      <c r="B51" s="4"/>
      <c r="C51" s="2"/>
      <c r="D51" s="5" t="str">
        <f t="shared" si="0"/>
        <v>08_11 15 PO410</v>
      </c>
      <c r="E51" s="2"/>
      <c r="F51" s="2"/>
      <c r="G51" s="2" t="s">
        <v>50</v>
      </c>
      <c r="H51" s="6"/>
    </row>
    <row r="52" spans="1:8" x14ac:dyDescent="0.25">
      <c r="A52" s="3" t="s">
        <v>253</v>
      </c>
      <c r="B52" s="4"/>
      <c r="C52" s="2"/>
      <c r="D52" s="5" t="str">
        <f t="shared" si="0"/>
        <v>08_11 15 SV410</v>
      </c>
      <c r="E52" s="2"/>
      <c r="F52" s="2"/>
      <c r="G52" s="29" t="s">
        <v>145</v>
      </c>
      <c r="H52" s="6"/>
    </row>
    <row r="53" spans="1:8" x14ac:dyDescent="0.25">
      <c r="A53" s="3" t="s">
        <v>254</v>
      </c>
      <c r="B53" s="4"/>
      <c r="C53" s="2"/>
      <c r="D53" s="5" t="str">
        <f t="shared" si="0"/>
        <v>08_11 15 HV411</v>
      </c>
      <c r="E53" s="2"/>
      <c r="F53" s="2"/>
      <c r="G53" s="29" t="s">
        <v>146</v>
      </c>
      <c r="H53" s="6"/>
    </row>
    <row r="54" spans="1:8" x14ac:dyDescent="0.25">
      <c r="A54" s="3" t="s">
        <v>241</v>
      </c>
      <c r="B54" s="4"/>
      <c r="C54" s="2"/>
      <c r="D54" s="5" t="str">
        <f t="shared" si="0"/>
        <v>08_11 15 LS422</v>
      </c>
      <c r="E54" s="2"/>
      <c r="F54" s="2"/>
      <c r="G54" s="2" t="s">
        <v>246</v>
      </c>
      <c r="H54" s="6"/>
    </row>
    <row r="55" spans="1:8" x14ac:dyDescent="0.25">
      <c r="A55" s="3" t="s">
        <v>242</v>
      </c>
      <c r="B55" s="4"/>
      <c r="C55" s="2"/>
      <c r="D55" s="5" t="str">
        <f t="shared" si="0"/>
        <v>08_11 15 LS421</v>
      </c>
      <c r="E55" s="2"/>
      <c r="F55" s="2"/>
      <c r="G55" s="2" t="s">
        <v>247</v>
      </c>
      <c r="H55" s="6"/>
    </row>
    <row r="56" spans="1:8" x14ac:dyDescent="0.25">
      <c r="A56" s="3" t="s">
        <v>243</v>
      </c>
      <c r="B56" s="4"/>
      <c r="C56" s="2"/>
      <c r="D56" s="5" t="str">
        <f t="shared" ref="D56:D58" si="8" xml:space="preserve"> $B$7 &amp; "_11 " &amp; $C$7 &amp;" " &amp; G56</f>
        <v>08_11 15 PO420</v>
      </c>
      <c r="E56" s="2"/>
      <c r="F56" s="2"/>
      <c r="G56" s="2" t="s">
        <v>248</v>
      </c>
      <c r="H56" s="6"/>
    </row>
    <row r="57" spans="1:8" x14ac:dyDescent="0.25">
      <c r="A57" s="3" t="s">
        <v>244</v>
      </c>
      <c r="B57" s="4"/>
      <c r="C57" s="2"/>
      <c r="D57" s="5" t="str">
        <f t="shared" si="8"/>
        <v>08_11 15 SV420</v>
      </c>
      <c r="E57" s="2"/>
      <c r="F57" s="2"/>
      <c r="G57" s="29" t="s">
        <v>249</v>
      </c>
      <c r="H57" s="6"/>
    </row>
    <row r="58" spans="1:8" x14ac:dyDescent="0.25">
      <c r="A58" s="3" t="s">
        <v>245</v>
      </c>
      <c r="B58" s="4"/>
      <c r="C58" s="2"/>
      <c r="D58" s="5" t="str">
        <f t="shared" si="8"/>
        <v>08_11 15 HV421</v>
      </c>
      <c r="E58" s="2"/>
      <c r="F58" s="2"/>
      <c r="G58" s="29" t="s">
        <v>250</v>
      </c>
      <c r="H58" s="6"/>
    </row>
    <row r="59" spans="1:8" x14ac:dyDescent="0.25">
      <c r="A59" s="3" t="s">
        <v>16</v>
      </c>
      <c r="B59" s="4"/>
      <c r="C59" s="2"/>
      <c r="D59" s="5" t="str">
        <f xml:space="preserve"> $B$7 &amp; "_41 " &amp; $C$7 &amp;" " &amp; G59</f>
        <v>08_41 15 OZ010</v>
      </c>
      <c r="E59" s="2"/>
      <c r="F59" s="2"/>
      <c r="G59" s="2" t="s">
        <v>51</v>
      </c>
      <c r="H59" s="6"/>
    </row>
    <row r="60" spans="1:8" x14ac:dyDescent="0.25">
      <c r="A60" s="3" t="s">
        <v>17</v>
      </c>
      <c r="B60" s="4"/>
      <c r="C60" s="2"/>
      <c r="D60" s="5" t="str">
        <f t="shared" si="0"/>
        <v>08_11 15 LC010</v>
      </c>
      <c r="E60" s="2"/>
      <c r="F60" s="2"/>
      <c r="G60" s="2" t="s">
        <v>52</v>
      </c>
      <c r="H60" s="6"/>
    </row>
    <row r="61" spans="1:8" x14ac:dyDescent="0.25">
      <c r="A61" s="3" t="s">
        <v>18</v>
      </c>
      <c r="B61" s="4"/>
      <c r="C61" s="2"/>
      <c r="D61" s="5" t="str">
        <f t="shared" si="0"/>
        <v>08_11 15 LC011</v>
      </c>
      <c r="E61" s="2"/>
      <c r="F61" s="2"/>
      <c r="G61" s="2" t="s">
        <v>53</v>
      </c>
      <c r="H61" s="6"/>
    </row>
    <row r="62" spans="1:8" x14ac:dyDescent="0.25">
      <c r="A62" s="3" t="s">
        <v>19</v>
      </c>
      <c r="B62" s="4"/>
      <c r="C62" s="2"/>
      <c r="D62" s="5" t="str">
        <f t="shared" ref="D62:D67" si="9" xml:space="preserve"> $B$7 &amp; "_41 " &amp; $C$7 &amp;" " &amp; G62</f>
        <v>08_41 15 BK010</v>
      </c>
      <c r="E62" s="2"/>
      <c r="F62" s="2"/>
      <c r="G62" s="2" t="s">
        <v>265</v>
      </c>
      <c r="H62" s="6"/>
    </row>
    <row r="63" spans="1:8" x14ac:dyDescent="0.25">
      <c r="A63" s="3" t="s">
        <v>20</v>
      </c>
      <c r="B63" s="4"/>
      <c r="C63" s="2"/>
      <c r="D63" s="5" t="str">
        <f t="shared" si="9"/>
        <v>08_41 15 JY810</v>
      </c>
      <c r="E63" s="2"/>
      <c r="F63" s="2"/>
      <c r="G63" s="2" t="s">
        <v>54</v>
      </c>
      <c r="H63" s="6"/>
    </row>
    <row r="64" spans="1:8" x14ac:dyDescent="0.25">
      <c r="A64" s="3" t="s">
        <v>255</v>
      </c>
      <c r="B64" s="4"/>
      <c r="C64" s="2"/>
      <c r="D64" s="5" t="str">
        <f t="shared" si="9"/>
        <v>08_41 15 HS810</v>
      </c>
      <c r="E64" s="2"/>
      <c r="F64" s="2"/>
      <c r="G64" s="2" t="s">
        <v>154</v>
      </c>
      <c r="H64" s="6"/>
    </row>
    <row r="65" spans="1:8" x14ac:dyDescent="0.25">
      <c r="A65" s="3" t="s">
        <v>256</v>
      </c>
      <c r="B65" s="4"/>
      <c r="C65" s="2"/>
      <c r="D65" s="5" t="str">
        <f t="shared" si="9"/>
        <v>08_41 15 VL810</v>
      </c>
      <c r="E65" s="2"/>
      <c r="F65" s="2"/>
      <c r="G65" s="2" t="s">
        <v>56</v>
      </c>
      <c r="H65" s="6"/>
    </row>
    <row r="66" spans="1:8" x14ac:dyDescent="0.25">
      <c r="A66" s="3" t="s">
        <v>257</v>
      </c>
      <c r="B66" s="4"/>
      <c r="C66" s="2"/>
      <c r="D66" s="5" t="str">
        <f t="shared" si="9"/>
        <v>08_41 15 HS811</v>
      </c>
      <c r="E66" s="2"/>
      <c r="F66" s="2"/>
      <c r="G66" s="2" t="s">
        <v>267</v>
      </c>
      <c r="H66" s="6"/>
    </row>
    <row r="67" spans="1:8" x14ac:dyDescent="0.25">
      <c r="A67" s="3" t="s">
        <v>258</v>
      </c>
      <c r="B67" s="4"/>
      <c r="C67" s="2"/>
      <c r="D67" s="5" t="str">
        <f t="shared" si="9"/>
        <v>08_41 15 VL811</v>
      </c>
      <c r="E67" s="2"/>
      <c r="F67" s="2"/>
      <c r="G67" s="2" t="s">
        <v>266</v>
      </c>
      <c r="H67" s="6"/>
    </row>
    <row r="68" spans="1:8" x14ac:dyDescent="0.25">
      <c r="A68" s="3" t="s">
        <v>225</v>
      </c>
      <c r="B68" s="4"/>
      <c r="C68" s="2"/>
      <c r="D68" s="5" t="str">
        <f t="shared" ref="D68:D73" si="10" xml:space="preserve"> $B$7 &amp; "_41 " &amp; $C$7 &amp;" " &amp; G68</f>
        <v>08_41 15 VW830</v>
      </c>
      <c r="E68" s="2"/>
      <c r="F68" s="2"/>
      <c r="G68" s="29" t="s">
        <v>58</v>
      </c>
      <c r="H68" s="6"/>
    </row>
    <row r="69" spans="1:8" x14ac:dyDescent="0.25">
      <c r="A69" s="3" t="s">
        <v>226</v>
      </c>
      <c r="B69" s="4"/>
      <c r="C69" s="2"/>
      <c r="D69" s="5" t="str">
        <f t="shared" si="10"/>
        <v>08_41 15 TC830</v>
      </c>
      <c r="E69" s="2"/>
      <c r="F69" s="2"/>
      <c r="G69" s="29" t="s">
        <v>155</v>
      </c>
      <c r="H69" s="6"/>
    </row>
    <row r="70" spans="1:8" x14ac:dyDescent="0.25">
      <c r="A70" s="3" t="s">
        <v>227</v>
      </c>
      <c r="B70" s="4"/>
      <c r="C70" s="2"/>
      <c r="D70" s="5" t="str">
        <f t="shared" si="10"/>
        <v>08_41 15 VW832</v>
      </c>
      <c r="E70" s="2"/>
      <c r="F70" s="2"/>
      <c r="G70" s="29" t="s">
        <v>156</v>
      </c>
      <c r="H70" s="6"/>
    </row>
    <row r="71" spans="1:8" x14ac:dyDescent="0.25">
      <c r="A71" s="3" t="s">
        <v>228</v>
      </c>
      <c r="B71" s="4"/>
      <c r="C71" s="2"/>
      <c r="D71" s="5" t="str">
        <f t="shared" si="10"/>
        <v>08_41 15 TC832</v>
      </c>
      <c r="E71" s="2"/>
      <c r="F71" s="2"/>
      <c r="G71" s="29" t="s">
        <v>157</v>
      </c>
      <c r="H71" s="6"/>
    </row>
    <row r="72" spans="1:8" x14ac:dyDescent="0.25">
      <c r="A72" s="3" t="s">
        <v>194</v>
      </c>
      <c r="B72" s="4"/>
      <c r="C72" s="2"/>
      <c r="D72" s="5" t="str">
        <f t="shared" si="10"/>
        <v>08_41 15 VW833</v>
      </c>
      <c r="E72" s="2"/>
      <c r="F72" s="2"/>
      <c r="G72" s="29" t="s">
        <v>158</v>
      </c>
      <c r="H72" s="6"/>
    </row>
    <row r="73" spans="1:8" x14ac:dyDescent="0.25">
      <c r="A73" s="3" t="s">
        <v>195</v>
      </c>
      <c r="B73" s="4"/>
      <c r="C73" s="2"/>
      <c r="D73" s="5" t="str">
        <f t="shared" si="10"/>
        <v>08_41 15 TC833</v>
      </c>
      <c r="E73" s="2"/>
      <c r="F73" s="2"/>
      <c r="G73" s="29" t="s">
        <v>159</v>
      </c>
      <c r="H73" s="6"/>
    </row>
    <row r="74" spans="1:8" x14ac:dyDescent="0.25">
      <c r="A74" s="3" t="s">
        <v>173</v>
      </c>
      <c r="B74" s="4"/>
      <c r="C74" s="2"/>
      <c r="D74" s="5" t="str">
        <f t="shared" ref="D74:D83" si="11" xml:space="preserve"> $B$7 &amp; "_71 " &amp; $C$7 &amp;" " &amp; G74</f>
        <v>08_71 15 DW920</v>
      </c>
      <c r="E74" s="2"/>
      <c r="F74" s="2"/>
      <c r="G74" s="2" t="s">
        <v>174</v>
      </c>
      <c r="H74" s="6"/>
    </row>
    <row r="75" spans="1:8" x14ac:dyDescent="0.25">
      <c r="A75" s="3" t="s">
        <v>175</v>
      </c>
      <c r="B75" s="4"/>
      <c r="C75" s="2"/>
      <c r="D75" s="5" t="str">
        <f t="shared" si="11"/>
        <v>08_71 15 PO920</v>
      </c>
      <c r="E75" s="2"/>
      <c r="F75" s="2"/>
      <c r="G75" s="29" t="s">
        <v>90</v>
      </c>
      <c r="H75" s="6"/>
    </row>
    <row r="76" spans="1:8" x14ac:dyDescent="0.25">
      <c r="A76" s="3" t="s">
        <v>176</v>
      </c>
      <c r="B76" s="4"/>
      <c r="C76" s="2"/>
      <c r="D76" s="5" t="str">
        <f t="shared" si="11"/>
        <v>08_71 15 HV921</v>
      </c>
      <c r="E76" s="2"/>
      <c r="F76" s="2"/>
      <c r="G76" s="2" t="s">
        <v>88</v>
      </c>
      <c r="H76" s="6"/>
    </row>
    <row r="77" spans="1:8" x14ac:dyDescent="0.25">
      <c r="A77" s="3" t="s">
        <v>177</v>
      </c>
      <c r="B77" s="4"/>
      <c r="C77" s="2"/>
      <c r="D77" s="5" t="str">
        <f t="shared" si="11"/>
        <v>08_71 15 XV920</v>
      </c>
      <c r="E77" s="2"/>
      <c r="F77" s="2"/>
      <c r="G77" s="29" t="s">
        <v>178</v>
      </c>
      <c r="H77" s="6"/>
    </row>
    <row r="78" spans="1:8" x14ac:dyDescent="0.25">
      <c r="A78" s="3" t="s">
        <v>179</v>
      </c>
      <c r="B78" s="4"/>
      <c r="C78" s="2"/>
      <c r="D78" s="5" t="str">
        <f t="shared" si="11"/>
        <v>08_71 15 XV911</v>
      </c>
      <c r="E78" s="2"/>
      <c r="F78" s="2"/>
      <c r="G78" s="29" t="s">
        <v>180</v>
      </c>
      <c r="H78" s="6"/>
    </row>
    <row r="79" spans="1:8" x14ac:dyDescent="0.25">
      <c r="A79" s="3" t="s">
        <v>181</v>
      </c>
      <c r="B79" s="4"/>
      <c r="C79" s="2"/>
      <c r="D79" s="5" t="str">
        <f t="shared" si="11"/>
        <v>08_71 15 HV910</v>
      </c>
      <c r="E79" s="2"/>
      <c r="F79" s="2"/>
      <c r="G79" s="29" t="s">
        <v>182</v>
      </c>
      <c r="H79" s="6"/>
    </row>
    <row r="80" spans="1:8" x14ac:dyDescent="0.25">
      <c r="A80" s="3" t="s">
        <v>183</v>
      </c>
      <c r="B80" s="4"/>
      <c r="C80" s="2"/>
      <c r="D80" s="5" t="str">
        <f t="shared" si="11"/>
        <v>08_71 15 LA920</v>
      </c>
      <c r="E80" s="2"/>
      <c r="F80" s="2"/>
      <c r="G80" s="29" t="s">
        <v>184</v>
      </c>
      <c r="H80" s="6"/>
    </row>
    <row r="81" spans="1:8" x14ac:dyDescent="0.25">
      <c r="A81" s="3" t="s">
        <v>230</v>
      </c>
      <c r="B81" s="4"/>
      <c r="C81" s="2"/>
      <c r="D81" s="5" t="str">
        <f t="shared" si="11"/>
        <v>08_71 15 VW910</v>
      </c>
      <c r="E81" s="2"/>
      <c r="F81" s="2"/>
      <c r="G81" s="2" t="s">
        <v>229</v>
      </c>
      <c r="H81" s="6"/>
    </row>
    <row r="82" spans="1:8" x14ac:dyDescent="0.25">
      <c r="A82" s="3" t="s">
        <v>231</v>
      </c>
      <c r="B82" s="4"/>
      <c r="C82" s="2"/>
      <c r="D82" s="5" t="str">
        <f t="shared" si="11"/>
        <v>08_71 15 HV912</v>
      </c>
      <c r="E82" s="2"/>
      <c r="F82" s="2"/>
      <c r="G82" s="29" t="s">
        <v>233</v>
      </c>
      <c r="H82" s="6"/>
    </row>
    <row r="83" spans="1:8" x14ac:dyDescent="0.25">
      <c r="A83" s="3" t="s">
        <v>232</v>
      </c>
      <c r="B83" s="4"/>
      <c r="C83" s="2"/>
      <c r="D83" s="5" t="str">
        <f t="shared" si="11"/>
        <v>08_71 15 HV913</v>
      </c>
      <c r="E83" s="2"/>
      <c r="F83" s="2"/>
      <c r="G83" s="29" t="s">
        <v>234</v>
      </c>
      <c r="H83" s="6"/>
    </row>
    <row r="84" spans="1:8" x14ac:dyDescent="0.25">
      <c r="A84" s="1"/>
      <c r="B84" s="2"/>
      <c r="C84" s="2"/>
      <c r="D84" s="2"/>
      <c r="E84" s="2"/>
      <c r="F84" s="2"/>
      <c r="G84" s="2"/>
      <c r="H84" s="6"/>
    </row>
    <row r="85" spans="1:8" x14ac:dyDescent="0.25">
      <c r="A85" s="1"/>
      <c r="B85" s="2" t="s">
        <v>59</v>
      </c>
      <c r="C85" s="2"/>
      <c r="D85" s="2"/>
      <c r="E85" s="2"/>
      <c r="F85" s="2"/>
      <c r="G85" s="2"/>
      <c r="H85" s="6"/>
    </row>
    <row r="86" spans="1:8" x14ac:dyDescent="0.25">
      <c r="A86" s="1"/>
      <c r="B86" s="2" t="s">
        <v>60</v>
      </c>
      <c r="C86" s="2"/>
      <c r="D86" s="2"/>
      <c r="E86" s="2"/>
      <c r="F86" s="2"/>
      <c r="G86" s="2"/>
      <c r="H86" s="6"/>
    </row>
    <row r="87" spans="1:8" x14ac:dyDescent="0.25">
      <c r="A87" s="1"/>
      <c r="B87" s="2"/>
      <c r="C87" s="2"/>
      <c r="D87" s="2"/>
      <c r="E87" s="2"/>
      <c r="F87" s="2"/>
      <c r="G87" s="2"/>
      <c r="H87" s="6"/>
    </row>
    <row r="88" spans="1:8" x14ac:dyDescent="0.25">
      <c r="A88" s="1"/>
      <c r="B88" s="2"/>
      <c r="C88" s="2"/>
      <c r="D88" s="2"/>
      <c r="E88" s="2"/>
      <c r="F88" s="2"/>
      <c r="G88" s="2"/>
      <c r="H88" s="6"/>
    </row>
    <row r="89" spans="1:8" x14ac:dyDescent="0.25">
      <c r="A89" s="1"/>
      <c r="B89" s="2"/>
      <c r="C89" s="2"/>
      <c r="D89" s="2"/>
      <c r="E89" s="2"/>
      <c r="F89" s="2"/>
      <c r="G89" s="2"/>
      <c r="H89" s="6"/>
    </row>
    <row r="90" spans="1:8" x14ac:dyDescent="0.25">
      <c r="A90" s="1"/>
      <c r="B90" s="2"/>
      <c r="C90" s="2"/>
      <c r="D90" s="2"/>
      <c r="E90" s="2"/>
      <c r="F90" s="2"/>
      <c r="G90" s="2"/>
      <c r="H90" s="6"/>
    </row>
    <row r="91" spans="1:8" x14ac:dyDescent="0.25">
      <c r="A91" s="1"/>
      <c r="B91" s="2"/>
      <c r="C91" s="2"/>
      <c r="D91" s="2"/>
      <c r="E91" s="2"/>
      <c r="F91" s="2"/>
      <c r="G91" s="2"/>
      <c r="H91" s="6"/>
    </row>
    <row r="92" spans="1:8" x14ac:dyDescent="0.25">
      <c r="A92" s="1"/>
      <c r="B92" s="2"/>
      <c r="C92" s="2"/>
      <c r="D92" s="2"/>
      <c r="E92" s="2"/>
      <c r="F92" s="2"/>
      <c r="G92" s="2"/>
      <c r="H92" s="6"/>
    </row>
    <row r="93" spans="1:8" x14ac:dyDescent="0.25">
      <c r="A93" s="1"/>
      <c r="B93" s="2"/>
      <c r="C93" s="2"/>
      <c r="D93" s="2"/>
      <c r="E93" s="2"/>
      <c r="F93" s="2"/>
      <c r="G93" s="2"/>
      <c r="H93" s="6"/>
    </row>
    <row r="94" spans="1:8" x14ac:dyDescent="0.25">
      <c r="A94" s="1"/>
      <c r="B94" s="2"/>
      <c r="C94" s="2"/>
      <c r="D94" s="2"/>
      <c r="E94" s="2"/>
      <c r="F94" s="2"/>
      <c r="G94" s="2"/>
      <c r="H94" s="6"/>
    </row>
    <row r="95" spans="1:8" x14ac:dyDescent="0.25">
      <c r="A95" s="1"/>
      <c r="B95" s="2"/>
      <c r="C95" s="2"/>
      <c r="D95" s="2"/>
      <c r="E95" s="2"/>
      <c r="F95" s="2"/>
      <c r="G95" s="2"/>
      <c r="H95" s="6"/>
    </row>
  </sheetData>
  <mergeCells count="6">
    <mergeCell ref="F4:G4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5361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1536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H88"/>
  <sheetViews>
    <sheetView zoomScaleNormal="100" workbookViewId="0">
      <pane ySplit="7" topLeftCell="A53" activePane="bottomLeft" state="frozen"/>
      <selection pane="bottomLeft" activeCell="A60" sqref="A60"/>
    </sheetView>
  </sheetViews>
  <sheetFormatPr defaultRowHeight="15" x14ac:dyDescent="0.25"/>
  <cols>
    <col min="1" max="1" width="30.28515625" customWidth="1"/>
    <col min="2" max="2" width="4.28515625" customWidth="1"/>
    <col min="3" max="3" width="7.5703125" customWidth="1"/>
    <col min="4" max="4" width="15.5703125" bestFit="1" customWidth="1"/>
  </cols>
  <sheetData>
    <row r="1" spans="1:8" x14ac:dyDescent="0.25">
      <c r="A1" s="32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3"/>
      <c r="B2" s="23" t="s">
        <v>83</v>
      </c>
      <c r="C2" s="24" t="s">
        <v>84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3"/>
      <c r="B3" s="23"/>
      <c r="C3" s="25"/>
      <c r="D3" s="40" t="str">
        <f ca="1">sheetname(D3)</f>
        <v>RG 8-160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34"/>
      <c r="H6" s="35"/>
    </row>
    <row r="7" spans="1:8" ht="15.75" thickBot="1" x14ac:dyDescent="0.3">
      <c r="A7" s="7" t="s">
        <v>0</v>
      </c>
      <c r="B7" s="8" t="s">
        <v>85</v>
      </c>
      <c r="C7" s="9" t="s">
        <v>65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52" si="0" xml:space="preserve"> $B$7 &amp; "_11 " &amp; $C$7 &amp;" " &amp; G8</f>
        <v>08_11 16 NK610</v>
      </c>
      <c r="E8" s="2"/>
      <c r="F8" s="2"/>
      <c r="G8" s="2" t="s">
        <v>94</v>
      </c>
      <c r="H8" s="6"/>
    </row>
    <row r="9" spans="1:8" x14ac:dyDescent="0.25">
      <c r="A9" s="3" t="s">
        <v>23</v>
      </c>
      <c r="B9" s="4"/>
      <c r="C9" s="2"/>
      <c r="D9" s="5" t="str">
        <f t="shared" si="0"/>
        <v>08_11 16 LT610</v>
      </c>
      <c r="E9" s="2"/>
      <c r="F9" s="2"/>
      <c r="G9" s="2" t="s">
        <v>28</v>
      </c>
      <c r="H9" s="6"/>
    </row>
    <row r="10" spans="1:8" x14ac:dyDescent="0.25">
      <c r="A10" s="3" t="s">
        <v>24</v>
      </c>
      <c r="B10" s="4"/>
      <c r="C10" s="2"/>
      <c r="D10" s="5" t="str">
        <f t="shared" si="0"/>
        <v>08_11 16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107</v>
      </c>
      <c r="B11" s="4"/>
      <c r="C11" s="2"/>
      <c r="D11" s="5" t="str">
        <f t="shared" si="0"/>
        <v>08_11 16 HV620</v>
      </c>
      <c r="E11" s="2"/>
      <c r="F11" s="2"/>
      <c r="G11" s="29" t="s">
        <v>197</v>
      </c>
      <c r="H11" s="6"/>
    </row>
    <row r="12" spans="1:8" x14ac:dyDescent="0.25">
      <c r="A12" s="3" t="s">
        <v>108</v>
      </c>
      <c r="B12" s="4"/>
      <c r="C12" s="2"/>
      <c r="D12" s="5" t="str">
        <f t="shared" si="0"/>
        <v>08_11 16 HV621</v>
      </c>
      <c r="E12" s="2"/>
      <c r="F12" s="2"/>
      <c r="G12" s="29" t="s">
        <v>198</v>
      </c>
      <c r="H12" s="6"/>
    </row>
    <row r="13" spans="1:8" x14ac:dyDescent="0.25">
      <c r="A13" s="3" t="s">
        <v>22</v>
      </c>
      <c r="B13" s="5"/>
      <c r="C13" s="2"/>
      <c r="D13" s="5" t="str">
        <f t="shared" si="0"/>
        <v>08_11 16 LS611</v>
      </c>
      <c r="E13" s="2"/>
      <c r="F13" s="2"/>
      <c r="G13" s="2" t="s">
        <v>33</v>
      </c>
      <c r="H13" s="6"/>
    </row>
    <row r="14" spans="1:8" x14ac:dyDescent="0.25">
      <c r="A14" s="3" t="s">
        <v>204</v>
      </c>
      <c r="B14" s="5"/>
      <c r="C14" s="2"/>
      <c r="D14" s="5" t="str">
        <f t="shared" si="0"/>
        <v>08_11 16 HV610</v>
      </c>
      <c r="E14" s="2"/>
      <c r="F14" s="2"/>
      <c r="G14" s="29" t="s">
        <v>87</v>
      </c>
      <c r="H14" s="6"/>
    </row>
    <row r="15" spans="1:8" x14ac:dyDescent="0.25">
      <c r="A15" s="3" t="s">
        <v>205</v>
      </c>
      <c r="B15" s="5"/>
      <c r="C15" s="2"/>
      <c r="D15" s="5" t="str">
        <f t="shared" si="0"/>
        <v>08_11 16 HV611</v>
      </c>
      <c r="E15" s="2"/>
      <c r="F15" s="2"/>
      <c r="G15" s="29" t="s">
        <v>106</v>
      </c>
      <c r="H15" s="6"/>
    </row>
    <row r="16" spans="1:8" x14ac:dyDescent="0.25">
      <c r="A16" s="3" t="s">
        <v>26</v>
      </c>
      <c r="B16" s="4"/>
      <c r="C16" s="2"/>
      <c r="D16" s="5" t="str">
        <f t="shared" si="0"/>
        <v>08_11 16 FT510</v>
      </c>
      <c r="E16" s="2"/>
      <c r="F16" s="2"/>
      <c r="G16" s="2" t="s">
        <v>35</v>
      </c>
      <c r="H16" s="6" t="s">
        <v>32</v>
      </c>
    </row>
    <row r="17" spans="1:8" x14ac:dyDescent="0.25">
      <c r="A17" s="3" t="s">
        <v>27</v>
      </c>
      <c r="B17" s="4"/>
      <c r="C17" s="2"/>
      <c r="D17" s="5" t="str">
        <f t="shared" si="0"/>
        <v>08_11 16 FI510</v>
      </c>
      <c r="E17" s="2"/>
      <c r="F17" s="2"/>
      <c r="G17" s="2" t="s">
        <v>36</v>
      </c>
      <c r="H17" s="6"/>
    </row>
    <row r="18" spans="1:8" hidden="1" x14ac:dyDescent="0.25">
      <c r="A18" s="3" t="s">
        <v>66</v>
      </c>
      <c r="B18" s="4"/>
      <c r="C18" s="2"/>
      <c r="D18" s="5" t="str">
        <f t="shared" si="0"/>
        <v>08_11 16 PT510</v>
      </c>
      <c r="E18" s="2"/>
      <c r="F18" s="2"/>
      <c r="G18" s="2" t="s">
        <v>37</v>
      </c>
      <c r="H18" s="6" t="s">
        <v>32</v>
      </c>
    </row>
    <row r="19" spans="1:8" hidden="1" x14ac:dyDescent="0.25">
      <c r="A19" s="3" t="s">
        <v>67</v>
      </c>
      <c r="B19" s="4"/>
      <c r="C19" s="2"/>
      <c r="D19" s="5" t="str">
        <f t="shared" si="0"/>
        <v>08_11 16 PI510</v>
      </c>
      <c r="E19" s="2"/>
      <c r="F19" s="2"/>
      <c r="G19" s="2" t="s">
        <v>68</v>
      </c>
      <c r="H19" s="6"/>
    </row>
    <row r="20" spans="1:8" hidden="1" x14ac:dyDescent="0.25">
      <c r="A20" s="3" t="s">
        <v>6</v>
      </c>
      <c r="B20" s="4"/>
      <c r="C20" s="2"/>
      <c r="D20" s="5" t="str">
        <f t="shared" si="0"/>
        <v>08_11 16 XV131</v>
      </c>
      <c r="E20" s="2"/>
      <c r="F20" s="2"/>
      <c r="G20" s="2" t="s">
        <v>40</v>
      </c>
      <c r="H20" s="6"/>
    </row>
    <row r="21" spans="1:8" hidden="1" x14ac:dyDescent="0.25">
      <c r="A21" s="3" t="s">
        <v>7</v>
      </c>
      <c r="B21" s="4"/>
      <c r="C21" s="2"/>
      <c r="D21" s="5" t="str">
        <f t="shared" si="0"/>
        <v>08_11 16 XV231</v>
      </c>
      <c r="E21" s="2"/>
      <c r="F21" s="2"/>
      <c r="G21" s="2" t="s">
        <v>41</v>
      </c>
      <c r="H21" s="6"/>
    </row>
    <row r="22" spans="1:8" hidden="1" x14ac:dyDescent="0.25">
      <c r="A22" s="3" t="s">
        <v>8</v>
      </c>
      <c r="B22" s="4"/>
      <c r="C22" s="2"/>
      <c r="D22" s="5" t="str">
        <f t="shared" si="0"/>
        <v>08_11 16 XV331</v>
      </c>
      <c r="E22" s="2"/>
      <c r="F22" s="2"/>
      <c r="G22" s="2" t="s">
        <v>42</v>
      </c>
      <c r="H22" s="6"/>
    </row>
    <row r="23" spans="1:8" x14ac:dyDescent="0.25">
      <c r="A23" s="3" t="s">
        <v>66</v>
      </c>
      <c r="B23" s="4"/>
      <c r="C23" s="2"/>
      <c r="D23" s="5" t="str">
        <f t="shared" si="0"/>
        <v>08_11 16 PT510</v>
      </c>
      <c r="E23" s="2"/>
      <c r="F23" s="2"/>
      <c r="G23" s="2" t="s">
        <v>37</v>
      </c>
      <c r="H23" s="6"/>
    </row>
    <row r="24" spans="1:8" x14ac:dyDescent="0.25">
      <c r="A24" s="3" t="s">
        <v>9</v>
      </c>
      <c r="B24" s="4"/>
      <c r="C24" s="2"/>
      <c r="D24" s="5" t="str">
        <f t="shared" si="0"/>
        <v>08_11 16 MV110</v>
      </c>
      <c r="E24" s="2"/>
      <c r="F24" s="2"/>
      <c r="G24" s="2" t="s">
        <v>43</v>
      </c>
      <c r="H24" s="6"/>
    </row>
    <row r="25" spans="1:8" x14ac:dyDescent="0.25">
      <c r="A25" s="3" t="s">
        <v>10</v>
      </c>
      <c r="B25" s="4"/>
      <c r="C25" s="2"/>
      <c r="D25" s="5" t="str">
        <f t="shared" si="0"/>
        <v>08_11 16 MV210</v>
      </c>
      <c r="E25" s="2"/>
      <c r="F25" s="2"/>
      <c r="G25" s="2" t="s">
        <v>44</v>
      </c>
      <c r="H25" s="6"/>
    </row>
    <row r="26" spans="1:8" x14ac:dyDescent="0.25">
      <c r="A26" s="3" t="s">
        <v>207</v>
      </c>
      <c r="B26" s="4"/>
      <c r="C26" s="2"/>
      <c r="D26" s="5" t="str">
        <f t="shared" si="0"/>
        <v>08_11 16 HV111</v>
      </c>
      <c r="E26" s="2"/>
      <c r="F26" s="2"/>
      <c r="G26" s="29" t="s">
        <v>127</v>
      </c>
      <c r="H26" s="6"/>
    </row>
    <row r="27" spans="1:8" x14ac:dyDescent="0.25">
      <c r="A27" s="3" t="s">
        <v>208</v>
      </c>
      <c r="B27" s="4"/>
      <c r="C27" s="2"/>
      <c r="D27" s="5" t="str">
        <f t="shared" si="0"/>
        <v>08_11 16 HV211</v>
      </c>
      <c r="E27" s="2"/>
      <c r="F27" s="2"/>
      <c r="G27" s="29" t="s">
        <v>128</v>
      </c>
      <c r="H27" s="6"/>
    </row>
    <row r="28" spans="1:8" x14ac:dyDescent="0.25">
      <c r="A28" s="3" t="s">
        <v>3</v>
      </c>
      <c r="B28" s="4"/>
      <c r="C28" s="2"/>
      <c r="D28" s="5" t="str">
        <f t="shared" si="0"/>
        <v>08_11 16 PO120</v>
      </c>
      <c r="E28" s="2"/>
      <c r="F28" s="2"/>
      <c r="G28" s="2" t="s">
        <v>38</v>
      </c>
      <c r="H28" s="6"/>
    </row>
    <row r="29" spans="1:8" x14ac:dyDescent="0.25">
      <c r="A29" s="3" t="s">
        <v>102</v>
      </c>
      <c r="B29" s="4"/>
      <c r="C29" s="2"/>
      <c r="D29" s="5" t="str">
        <f t="shared" si="0"/>
        <v>08_11 16 TS120</v>
      </c>
      <c r="E29" s="2"/>
      <c r="F29" s="2"/>
      <c r="G29" s="29" t="s">
        <v>100</v>
      </c>
      <c r="H29" s="6"/>
    </row>
    <row r="30" spans="1:8" x14ac:dyDescent="0.25">
      <c r="A30" s="3" t="s">
        <v>259</v>
      </c>
      <c r="B30" s="4"/>
      <c r="C30" s="2"/>
      <c r="D30" s="5" t="str">
        <f t="shared" si="0"/>
        <v>08_11 16 WO120</v>
      </c>
      <c r="E30" s="2"/>
      <c r="F30" s="2"/>
      <c r="G30" s="29" t="s">
        <v>101</v>
      </c>
      <c r="H30" s="6"/>
    </row>
    <row r="31" spans="1:8" x14ac:dyDescent="0.25">
      <c r="A31" s="3" t="s">
        <v>4</v>
      </c>
      <c r="B31" s="4"/>
      <c r="C31" s="2"/>
      <c r="D31" s="5" t="str">
        <f t="shared" si="0"/>
        <v>08_11 16 PO220</v>
      </c>
      <c r="E31" s="2"/>
      <c r="F31" s="2"/>
      <c r="G31" s="2" t="s">
        <v>39</v>
      </c>
      <c r="H31" s="6"/>
    </row>
    <row r="32" spans="1:8" x14ac:dyDescent="0.25">
      <c r="A32" s="3" t="s">
        <v>103</v>
      </c>
      <c r="B32" s="4"/>
      <c r="C32" s="2"/>
      <c r="D32" s="5" t="str">
        <f t="shared" si="0"/>
        <v>08_11 16 TS220</v>
      </c>
      <c r="E32" s="2"/>
      <c r="F32" s="2"/>
      <c r="G32" s="29" t="s">
        <v>105</v>
      </c>
      <c r="H32" s="6"/>
    </row>
    <row r="33" spans="1:8" x14ac:dyDescent="0.25">
      <c r="A33" s="3" t="s">
        <v>260</v>
      </c>
      <c r="B33" s="4"/>
      <c r="C33" s="2"/>
      <c r="D33" s="5" t="str">
        <f t="shared" si="0"/>
        <v>08_11 16 WO220</v>
      </c>
      <c r="E33" s="2"/>
      <c r="F33" s="2"/>
      <c r="G33" s="29" t="s">
        <v>104</v>
      </c>
      <c r="H33" s="6"/>
    </row>
    <row r="34" spans="1:8" x14ac:dyDescent="0.25">
      <c r="A34" s="3" t="s">
        <v>62</v>
      </c>
      <c r="B34" s="4"/>
      <c r="C34" s="2"/>
      <c r="D34" s="5" t="str">
        <f t="shared" si="0"/>
        <v>08_11 16 SV130</v>
      </c>
      <c r="E34" s="2"/>
      <c r="F34" s="2"/>
      <c r="G34" s="2" t="s">
        <v>46</v>
      </c>
      <c r="H34" s="6"/>
    </row>
    <row r="35" spans="1:8" x14ac:dyDescent="0.25">
      <c r="A35" s="3" t="s">
        <v>63</v>
      </c>
      <c r="B35" s="4"/>
      <c r="C35" s="2"/>
      <c r="D35" s="5" t="str">
        <f t="shared" si="0"/>
        <v>08_11 16 SV230</v>
      </c>
      <c r="E35" s="2"/>
      <c r="F35" s="2"/>
      <c r="G35" s="2" t="s">
        <v>47</v>
      </c>
      <c r="H35" s="6"/>
    </row>
    <row r="36" spans="1:8" x14ac:dyDescent="0.25">
      <c r="A36" s="3" t="s">
        <v>12</v>
      </c>
      <c r="B36" s="4"/>
      <c r="C36" s="2"/>
      <c r="D36" s="5" t="str">
        <f t="shared" si="0"/>
        <v>08_11 16 MV130</v>
      </c>
      <c r="E36" s="2"/>
      <c r="F36" s="2"/>
      <c r="G36" s="2" t="s">
        <v>270</v>
      </c>
      <c r="H36" s="6"/>
    </row>
    <row r="37" spans="1:8" x14ac:dyDescent="0.25">
      <c r="A37" s="3" t="s">
        <v>13</v>
      </c>
      <c r="B37" s="4"/>
      <c r="C37" s="2"/>
      <c r="D37" s="5" t="str">
        <f t="shared" si="0"/>
        <v>08_11 16 MV230</v>
      </c>
      <c r="E37" s="2"/>
      <c r="F37" s="2"/>
      <c r="G37" s="2" t="s">
        <v>271</v>
      </c>
      <c r="H37" s="6"/>
    </row>
    <row r="38" spans="1:8" x14ac:dyDescent="0.25">
      <c r="A38" s="3" t="s">
        <v>209</v>
      </c>
      <c r="B38" s="4"/>
      <c r="C38" s="2"/>
      <c r="D38" s="5" t="str">
        <f t="shared" si="0"/>
        <v>08_11 16 XV131</v>
      </c>
      <c r="E38" s="2"/>
      <c r="F38" s="2"/>
      <c r="G38" s="2" t="s">
        <v>40</v>
      </c>
      <c r="H38" s="6"/>
    </row>
    <row r="39" spans="1:8" x14ac:dyDescent="0.25">
      <c r="A39" s="3" t="s">
        <v>210</v>
      </c>
      <c r="B39" s="4"/>
      <c r="C39" s="2"/>
      <c r="D39" s="5" t="str">
        <f t="shared" si="0"/>
        <v>08_11 16 XV231</v>
      </c>
      <c r="E39" s="2"/>
      <c r="F39" s="2"/>
      <c r="G39" s="2" t="s">
        <v>41</v>
      </c>
      <c r="H39" s="6"/>
    </row>
    <row r="40" spans="1:8" x14ac:dyDescent="0.25">
      <c r="A40" s="3" t="s">
        <v>261</v>
      </c>
      <c r="B40" s="4"/>
      <c r="C40" s="2"/>
      <c r="D40" s="5" t="str">
        <f xml:space="preserve"> $B$7 &amp; "_61 " &amp; $C$7 &amp;" " &amp; G40</f>
        <v>08_61 16 LF610</v>
      </c>
      <c r="E40" s="2"/>
      <c r="F40" s="2"/>
      <c r="G40" s="29" t="s">
        <v>116</v>
      </c>
      <c r="H40" s="6"/>
    </row>
    <row r="41" spans="1:8" x14ac:dyDescent="0.25">
      <c r="A41" s="3" t="s">
        <v>262</v>
      </c>
      <c r="B41" s="4"/>
      <c r="C41" s="2"/>
      <c r="D41" s="5" t="str">
        <f xml:space="preserve"> $B$7 &amp; "_61 " &amp; $C$7 &amp;" " &amp; G41</f>
        <v>08_61 16 VL610</v>
      </c>
      <c r="E41" s="2"/>
      <c r="F41" s="2"/>
      <c r="G41" s="29" t="s">
        <v>263</v>
      </c>
      <c r="H41" s="6"/>
    </row>
    <row r="42" spans="1:8" x14ac:dyDescent="0.25">
      <c r="A42" s="3" t="s">
        <v>61</v>
      </c>
      <c r="B42" s="4"/>
      <c r="C42" s="2"/>
      <c r="D42" s="5" t="str">
        <f t="shared" si="0"/>
        <v>08_11 16 MV530</v>
      </c>
      <c r="E42" s="2"/>
      <c r="F42" s="2"/>
      <c r="G42" s="2" t="s">
        <v>49</v>
      </c>
      <c r="H42" s="6"/>
    </row>
    <row r="43" spans="1:8" x14ac:dyDescent="0.25">
      <c r="A43" s="3" t="s">
        <v>222</v>
      </c>
      <c r="B43" s="4"/>
      <c r="C43" s="2"/>
      <c r="D43" s="5" t="str">
        <f t="shared" si="0"/>
        <v>08_11 16 HV615</v>
      </c>
      <c r="E43" s="2"/>
      <c r="F43" s="2"/>
      <c r="G43" s="29" t="s">
        <v>223</v>
      </c>
      <c r="H43" s="6"/>
    </row>
    <row r="44" spans="1:8" x14ac:dyDescent="0.25">
      <c r="A44" s="3" t="s">
        <v>221</v>
      </c>
      <c r="B44" s="4"/>
      <c r="C44" s="2"/>
      <c r="D44" s="5" t="str">
        <f t="shared" si="0"/>
        <v>08_11 16 HV616</v>
      </c>
      <c r="E44" s="2"/>
      <c r="F44" s="2"/>
      <c r="G44" s="29" t="s">
        <v>224</v>
      </c>
      <c r="H44" s="6"/>
    </row>
    <row r="45" spans="1:8" x14ac:dyDescent="0.25">
      <c r="A45" s="3" t="s">
        <v>2</v>
      </c>
      <c r="B45" s="4"/>
      <c r="C45" s="2"/>
      <c r="D45" s="5" t="str">
        <f t="shared" si="0"/>
        <v>08_11 16 LS412</v>
      </c>
      <c r="E45" s="2"/>
      <c r="F45" s="2"/>
      <c r="G45" s="2" t="s">
        <v>30</v>
      </c>
      <c r="H45" s="6"/>
    </row>
    <row r="46" spans="1:8" x14ac:dyDescent="0.25">
      <c r="A46" s="3" t="s">
        <v>25</v>
      </c>
      <c r="B46" s="4"/>
      <c r="C46" s="2"/>
      <c r="D46" s="5" t="str">
        <f t="shared" si="0"/>
        <v>08_11 16 LS411</v>
      </c>
      <c r="E46" s="2"/>
      <c r="F46" s="2"/>
      <c r="G46" s="2" t="s">
        <v>34</v>
      </c>
      <c r="H46" s="6"/>
    </row>
    <row r="47" spans="1:8" x14ac:dyDescent="0.25">
      <c r="A47" s="3" t="s">
        <v>15</v>
      </c>
      <c r="B47" s="4"/>
      <c r="C47" s="2"/>
      <c r="D47" s="5" t="str">
        <f t="shared" si="0"/>
        <v>08_11 16 PO410</v>
      </c>
      <c r="E47" s="2"/>
      <c r="F47" s="2"/>
      <c r="G47" s="2" t="s">
        <v>50</v>
      </c>
      <c r="H47" s="6"/>
    </row>
    <row r="48" spans="1:8" x14ac:dyDescent="0.25">
      <c r="A48" s="3" t="s">
        <v>143</v>
      </c>
      <c r="B48" s="4"/>
      <c r="C48" s="2"/>
      <c r="D48" s="5" t="str">
        <f t="shared" si="0"/>
        <v>08_11 16 SV410</v>
      </c>
      <c r="E48" s="2"/>
      <c r="F48" s="2"/>
      <c r="G48" s="29" t="s">
        <v>145</v>
      </c>
      <c r="H48" s="6"/>
    </row>
    <row r="49" spans="1:8" x14ac:dyDescent="0.25">
      <c r="A49" s="3" t="s">
        <v>144</v>
      </c>
      <c r="B49" s="4"/>
      <c r="C49" s="2"/>
      <c r="D49" s="5" t="str">
        <f t="shared" si="0"/>
        <v>08_11 16 HV411</v>
      </c>
      <c r="E49" s="2"/>
      <c r="F49" s="2"/>
      <c r="G49" s="29" t="s">
        <v>146</v>
      </c>
      <c r="H49" s="6"/>
    </row>
    <row r="50" spans="1:8" x14ac:dyDescent="0.25">
      <c r="A50" s="3" t="s">
        <v>16</v>
      </c>
      <c r="B50" s="4"/>
      <c r="C50" s="2"/>
      <c r="D50" s="5" t="str">
        <f xml:space="preserve"> $B$7 &amp; "_41 " &amp; $C$7 &amp;" " &amp; G50</f>
        <v>08_41 16 OZ010</v>
      </c>
      <c r="E50" s="2"/>
      <c r="F50" s="2"/>
      <c r="G50" s="2" t="s">
        <v>51</v>
      </c>
      <c r="H50" s="6"/>
    </row>
    <row r="51" spans="1:8" x14ac:dyDescent="0.25">
      <c r="A51" s="3" t="s">
        <v>17</v>
      </c>
      <c r="B51" s="4"/>
      <c r="C51" s="2"/>
      <c r="D51" s="5" t="str">
        <f t="shared" si="0"/>
        <v>08_11 16 LC010</v>
      </c>
      <c r="E51" s="2"/>
      <c r="F51" s="2"/>
      <c r="G51" s="2" t="s">
        <v>52</v>
      </c>
      <c r="H51" s="6"/>
    </row>
    <row r="52" spans="1:8" x14ac:dyDescent="0.25">
      <c r="A52" s="3" t="s">
        <v>18</v>
      </c>
      <c r="B52" s="4"/>
      <c r="C52" s="2"/>
      <c r="D52" s="5" t="str">
        <f t="shared" si="0"/>
        <v>08_11 16 LC011</v>
      </c>
      <c r="E52" s="2"/>
      <c r="F52" s="2"/>
      <c r="G52" s="2" t="s">
        <v>53</v>
      </c>
      <c r="H52" s="6"/>
    </row>
    <row r="53" spans="1:8" x14ac:dyDescent="0.25">
      <c r="A53" s="3" t="s">
        <v>19</v>
      </c>
      <c r="B53" s="4"/>
      <c r="C53" s="2"/>
      <c r="D53" s="5" t="str">
        <f xml:space="preserve"> $B$7 &amp; "_41 " &amp; $C$7 &amp;" " &amp; G53</f>
        <v>08_41 16 BK010</v>
      </c>
      <c r="E53" s="2"/>
      <c r="F53" s="2"/>
      <c r="G53" s="2" t="s">
        <v>265</v>
      </c>
      <c r="H53" s="6"/>
    </row>
    <row r="54" spans="1:8" x14ac:dyDescent="0.25">
      <c r="A54" s="3" t="s">
        <v>20</v>
      </c>
      <c r="B54" s="4"/>
      <c r="C54" s="2"/>
      <c r="D54" s="5" t="str">
        <f xml:space="preserve"> $B$7 &amp; "_41 " &amp; $C$7 &amp;" " &amp; G54</f>
        <v>08_41 16 JY810</v>
      </c>
      <c r="E54" s="2"/>
      <c r="F54" s="2"/>
      <c r="G54" s="2" t="s">
        <v>54</v>
      </c>
      <c r="H54" s="6"/>
    </row>
    <row r="55" spans="1:8" x14ac:dyDescent="0.25">
      <c r="A55" s="3" t="s">
        <v>264</v>
      </c>
      <c r="B55" s="4"/>
      <c r="C55" s="2"/>
      <c r="D55" s="5" t="str">
        <f xml:space="preserve"> $B$7 &amp; "_61 " &amp; $C$7 &amp;" " &amp; G55</f>
        <v>08_61 16 QS810</v>
      </c>
      <c r="E55" s="2"/>
      <c r="F55" s="2"/>
      <c r="G55" s="2" t="s">
        <v>55</v>
      </c>
      <c r="H55" s="6"/>
    </row>
    <row r="56" spans="1:8" x14ac:dyDescent="0.25">
      <c r="A56" s="3" t="s">
        <v>152</v>
      </c>
      <c r="B56" s="4"/>
      <c r="C56" s="2"/>
      <c r="D56" s="5" t="str">
        <f xml:space="preserve"> $B$7 &amp; "_41 " &amp; $C$7 &amp;" " &amp; G56</f>
        <v>08_41 16 HS811</v>
      </c>
      <c r="E56" s="2"/>
      <c r="F56" s="2"/>
      <c r="G56" s="2" t="s">
        <v>267</v>
      </c>
      <c r="H56" s="6"/>
    </row>
    <row r="57" spans="1:8" x14ac:dyDescent="0.25">
      <c r="A57" s="3" t="s">
        <v>273</v>
      </c>
      <c r="B57" s="4"/>
      <c r="C57" s="2"/>
      <c r="D57" s="5" t="str">
        <f xml:space="preserve"> $B$7 &amp; "_41 " &amp; $C$7 &amp;" " &amp; G57</f>
        <v>08_41 16 VL811</v>
      </c>
      <c r="E57" s="2"/>
      <c r="F57" s="2"/>
      <c r="G57" s="29" t="s">
        <v>266</v>
      </c>
      <c r="H57" s="6"/>
    </row>
    <row r="58" spans="1:8" x14ac:dyDescent="0.25">
      <c r="A58" s="3" t="s">
        <v>268</v>
      </c>
      <c r="B58" s="4"/>
      <c r="C58" s="2"/>
      <c r="D58" s="5" t="str">
        <f xml:space="preserve"> $B$7 &amp; "_41 " &amp; $C$7 &amp;" " &amp; G58</f>
        <v>08_41 16 VW810</v>
      </c>
      <c r="E58" s="2"/>
      <c r="F58" s="2"/>
      <c r="G58" s="29" t="s">
        <v>269</v>
      </c>
      <c r="H58" s="6"/>
    </row>
    <row r="59" spans="1:8" x14ac:dyDescent="0.25">
      <c r="A59" s="3" t="s">
        <v>274</v>
      </c>
      <c r="B59" s="4"/>
      <c r="C59" s="2"/>
      <c r="D59" s="5" t="str">
        <f xml:space="preserve"> $B$7 &amp; "_41 " &amp; $C$7 &amp;" " &amp; G59</f>
        <v>08_41 16 TC810</v>
      </c>
      <c r="E59" s="2"/>
      <c r="F59" s="2"/>
      <c r="G59" s="29" t="s">
        <v>275</v>
      </c>
      <c r="H59" s="6"/>
    </row>
    <row r="60" spans="1:8" x14ac:dyDescent="0.25">
      <c r="A60" s="3" t="s">
        <v>153</v>
      </c>
      <c r="B60" s="4"/>
      <c r="C60" s="2"/>
      <c r="D60" s="5" t="str">
        <f xml:space="preserve"> $B$7 &amp; "_41 " &amp; $C$7 &amp;" " &amp; G60</f>
        <v>08_41 16 VL810</v>
      </c>
      <c r="E60" s="2"/>
      <c r="F60" s="2"/>
      <c r="G60" s="2" t="s">
        <v>56</v>
      </c>
      <c r="H60" s="6"/>
    </row>
    <row r="61" spans="1:8" x14ac:dyDescent="0.25">
      <c r="A61" s="3" t="s">
        <v>225</v>
      </c>
      <c r="B61" s="4"/>
      <c r="C61" s="2"/>
      <c r="D61" s="5" t="str">
        <f t="shared" ref="D61:D66" si="1" xml:space="preserve"> $B$7 &amp; "_41 " &amp; $C$7 &amp;" " &amp; G61</f>
        <v>08_41 16 VW830</v>
      </c>
      <c r="E61" s="2"/>
      <c r="F61" s="2"/>
      <c r="G61" s="29" t="s">
        <v>58</v>
      </c>
      <c r="H61" s="6"/>
    </row>
    <row r="62" spans="1:8" x14ac:dyDescent="0.25">
      <c r="A62" s="3" t="s">
        <v>226</v>
      </c>
      <c r="B62" s="4"/>
      <c r="C62" s="2"/>
      <c r="D62" s="5" t="str">
        <f t="shared" si="1"/>
        <v>08_41 16 TC830</v>
      </c>
      <c r="E62" s="2"/>
      <c r="F62" s="2"/>
      <c r="G62" s="29" t="s">
        <v>155</v>
      </c>
      <c r="H62" s="6"/>
    </row>
    <row r="63" spans="1:8" x14ac:dyDescent="0.25">
      <c r="A63" s="3" t="s">
        <v>227</v>
      </c>
      <c r="B63" s="4"/>
      <c r="C63" s="2"/>
      <c r="D63" s="5" t="str">
        <f t="shared" si="1"/>
        <v>08_41 16 VW832</v>
      </c>
      <c r="E63" s="2"/>
      <c r="F63" s="2"/>
      <c r="G63" s="29" t="s">
        <v>156</v>
      </c>
      <c r="H63" s="6"/>
    </row>
    <row r="64" spans="1:8" x14ac:dyDescent="0.25">
      <c r="A64" s="3" t="s">
        <v>228</v>
      </c>
      <c r="B64" s="4"/>
      <c r="C64" s="2"/>
      <c r="D64" s="5" t="str">
        <f t="shared" si="1"/>
        <v>08_41 16 TC832</v>
      </c>
      <c r="E64" s="2"/>
      <c r="F64" s="2"/>
      <c r="G64" s="29" t="s">
        <v>157</v>
      </c>
      <c r="H64" s="6"/>
    </row>
    <row r="65" spans="1:8" x14ac:dyDescent="0.25">
      <c r="A65" s="3" t="s">
        <v>194</v>
      </c>
      <c r="B65" s="4"/>
      <c r="C65" s="2"/>
      <c r="D65" s="5" t="str">
        <f t="shared" si="1"/>
        <v>08_41 16 VW833</v>
      </c>
      <c r="E65" s="2"/>
      <c r="F65" s="2"/>
      <c r="G65" s="29" t="s">
        <v>158</v>
      </c>
      <c r="H65" s="6"/>
    </row>
    <row r="66" spans="1:8" x14ac:dyDescent="0.25">
      <c r="A66" s="3" t="s">
        <v>195</v>
      </c>
      <c r="B66" s="4"/>
      <c r="C66" s="2"/>
      <c r="D66" s="5" t="str">
        <f t="shared" si="1"/>
        <v>08_41 16 TC833</v>
      </c>
      <c r="E66" s="2"/>
      <c r="F66" s="2"/>
      <c r="G66" s="29" t="s">
        <v>159</v>
      </c>
      <c r="H66" s="6"/>
    </row>
    <row r="67" spans="1:8" x14ac:dyDescent="0.25">
      <c r="A67" s="3" t="s">
        <v>173</v>
      </c>
      <c r="B67" s="4"/>
      <c r="C67" s="2"/>
      <c r="D67" s="5" t="str">
        <f t="shared" ref="D67:D76" si="2" xml:space="preserve"> $B$7 &amp; "_71 " &amp; $C$7 &amp;" " &amp; G67</f>
        <v>08_71 16 DW920</v>
      </c>
      <c r="E67" s="2"/>
      <c r="F67" s="2"/>
      <c r="G67" s="2" t="s">
        <v>174</v>
      </c>
      <c r="H67" s="6"/>
    </row>
    <row r="68" spans="1:8" x14ac:dyDescent="0.25">
      <c r="A68" s="3" t="s">
        <v>175</v>
      </c>
      <c r="B68" s="4"/>
      <c r="C68" s="2"/>
      <c r="D68" s="5" t="str">
        <f t="shared" si="2"/>
        <v>08_71 16 PO920</v>
      </c>
      <c r="E68" s="2"/>
      <c r="F68" s="2"/>
      <c r="G68" s="29" t="s">
        <v>90</v>
      </c>
      <c r="H68" s="6"/>
    </row>
    <row r="69" spans="1:8" x14ac:dyDescent="0.25">
      <c r="A69" s="3" t="s">
        <v>176</v>
      </c>
      <c r="B69" s="4"/>
      <c r="C69" s="2"/>
      <c r="D69" s="5" t="str">
        <f t="shared" si="2"/>
        <v>08_71 16 HV921</v>
      </c>
      <c r="E69" s="2"/>
      <c r="F69" s="2"/>
      <c r="G69" s="2" t="s">
        <v>88</v>
      </c>
      <c r="H69" s="6"/>
    </row>
    <row r="70" spans="1:8" x14ac:dyDescent="0.25">
      <c r="A70" s="3" t="s">
        <v>177</v>
      </c>
      <c r="B70" s="4"/>
      <c r="C70" s="2"/>
      <c r="D70" s="5" t="str">
        <f t="shared" si="2"/>
        <v>08_71 16 XV920</v>
      </c>
      <c r="E70" s="2"/>
      <c r="F70" s="2"/>
      <c r="G70" s="29" t="s">
        <v>178</v>
      </c>
      <c r="H70" s="6"/>
    </row>
    <row r="71" spans="1:8" x14ac:dyDescent="0.25">
      <c r="A71" s="3" t="s">
        <v>179</v>
      </c>
      <c r="B71" s="4"/>
      <c r="C71" s="2"/>
      <c r="D71" s="5" t="str">
        <f t="shared" si="2"/>
        <v>08_71 16 XV911</v>
      </c>
      <c r="E71" s="2"/>
      <c r="F71" s="2"/>
      <c r="G71" s="29" t="s">
        <v>180</v>
      </c>
      <c r="H71" s="6"/>
    </row>
    <row r="72" spans="1:8" x14ac:dyDescent="0.25">
      <c r="A72" s="3" t="s">
        <v>181</v>
      </c>
      <c r="B72" s="4"/>
      <c r="C72" s="2"/>
      <c r="D72" s="5" t="str">
        <f t="shared" si="2"/>
        <v>08_71 16 HV910</v>
      </c>
      <c r="E72" s="2"/>
      <c r="F72" s="2"/>
      <c r="G72" s="29" t="s">
        <v>182</v>
      </c>
      <c r="H72" s="6"/>
    </row>
    <row r="73" spans="1:8" x14ac:dyDescent="0.25">
      <c r="A73" s="3" t="s">
        <v>183</v>
      </c>
      <c r="B73" s="4"/>
      <c r="C73" s="2"/>
      <c r="D73" s="5" t="str">
        <f t="shared" si="2"/>
        <v>08_71 16 LA920</v>
      </c>
      <c r="E73" s="2"/>
      <c r="F73" s="2"/>
      <c r="G73" s="29" t="s">
        <v>184</v>
      </c>
      <c r="H73" s="6"/>
    </row>
    <row r="74" spans="1:8" x14ac:dyDescent="0.25">
      <c r="A74" s="3" t="s">
        <v>230</v>
      </c>
      <c r="B74" s="4"/>
      <c r="C74" s="2"/>
      <c r="D74" s="5" t="str">
        <f t="shared" si="2"/>
        <v>08_71 16 VW910</v>
      </c>
      <c r="E74" s="2"/>
      <c r="F74" s="2"/>
      <c r="G74" s="2" t="s">
        <v>229</v>
      </c>
      <c r="H74" s="6"/>
    </row>
    <row r="75" spans="1:8" x14ac:dyDescent="0.25">
      <c r="A75" s="3" t="s">
        <v>231</v>
      </c>
      <c r="B75" s="4"/>
      <c r="C75" s="2"/>
      <c r="D75" s="5" t="str">
        <f t="shared" si="2"/>
        <v>08_71 16 HV912</v>
      </c>
      <c r="E75" s="2"/>
      <c r="F75" s="2"/>
      <c r="G75" s="29" t="s">
        <v>233</v>
      </c>
      <c r="H75" s="6"/>
    </row>
    <row r="76" spans="1:8" x14ac:dyDescent="0.25">
      <c r="A76" s="3" t="s">
        <v>232</v>
      </c>
      <c r="B76" s="4"/>
      <c r="C76" s="2"/>
      <c r="D76" s="5" t="str">
        <f t="shared" si="2"/>
        <v>08_71 16 HV913</v>
      </c>
      <c r="E76" s="2"/>
      <c r="F76" s="2"/>
      <c r="G76" s="29" t="s">
        <v>234</v>
      </c>
      <c r="H76" s="6"/>
    </row>
    <row r="77" spans="1:8" x14ac:dyDescent="0.25">
      <c r="A77" s="1"/>
      <c r="B77" s="2"/>
      <c r="C77" s="2"/>
      <c r="D77" s="2"/>
      <c r="E77" s="2"/>
      <c r="F77" s="2"/>
      <c r="G77" s="2"/>
      <c r="H77" s="6"/>
    </row>
    <row r="78" spans="1:8" x14ac:dyDescent="0.25">
      <c r="A78" s="1"/>
      <c r="B78" s="2" t="s">
        <v>59</v>
      </c>
      <c r="C78" s="2"/>
      <c r="D78" s="2"/>
      <c r="E78" s="2"/>
      <c r="F78" s="2"/>
      <c r="G78" s="2"/>
      <c r="H78" s="6"/>
    </row>
    <row r="79" spans="1:8" x14ac:dyDescent="0.25">
      <c r="A79" s="1"/>
      <c r="B79" s="2" t="s">
        <v>60</v>
      </c>
      <c r="C79" s="2"/>
      <c r="D79" s="2"/>
      <c r="E79" s="2"/>
      <c r="F79" s="2"/>
      <c r="G79" s="2"/>
      <c r="H79" s="6"/>
    </row>
    <row r="80" spans="1:8" x14ac:dyDescent="0.25">
      <c r="A80" s="1"/>
      <c r="B80" s="2"/>
      <c r="C80" s="2"/>
      <c r="D80" s="2"/>
      <c r="E80" s="2"/>
      <c r="F80" s="2"/>
      <c r="G80" s="2"/>
      <c r="H80" s="6"/>
    </row>
    <row r="81" spans="1:8" x14ac:dyDescent="0.25">
      <c r="A81" s="1"/>
      <c r="B81" s="2"/>
      <c r="C81" s="2"/>
      <c r="D81" s="2"/>
      <c r="E81" s="2"/>
      <c r="F81" s="2"/>
      <c r="G81" s="2"/>
      <c r="H81" s="6"/>
    </row>
    <row r="82" spans="1:8" x14ac:dyDescent="0.25">
      <c r="A82" s="1"/>
      <c r="B82" s="2"/>
      <c r="C82" s="2"/>
      <c r="D82" s="2"/>
      <c r="E82" s="2"/>
      <c r="F82" s="2"/>
      <c r="G82" s="2"/>
      <c r="H82" s="6"/>
    </row>
    <row r="83" spans="1:8" x14ac:dyDescent="0.25">
      <c r="A83" s="1"/>
      <c r="B83" s="2"/>
      <c r="C83" s="2"/>
      <c r="D83" s="2"/>
      <c r="E83" s="2"/>
      <c r="F83" s="2"/>
      <c r="G83" s="2"/>
      <c r="H83" s="6"/>
    </row>
    <row r="84" spans="1:8" x14ac:dyDescent="0.25">
      <c r="A84" s="1"/>
      <c r="B84" s="2"/>
      <c r="C84" s="2"/>
      <c r="D84" s="2"/>
      <c r="E84" s="2"/>
      <c r="F84" s="2"/>
      <c r="G84" s="2"/>
      <c r="H84" s="6"/>
    </row>
    <row r="85" spans="1:8" x14ac:dyDescent="0.25">
      <c r="A85" s="1"/>
      <c r="B85" s="2"/>
      <c r="C85" s="2"/>
      <c r="D85" s="2"/>
      <c r="E85" s="2"/>
      <c r="F85" s="2"/>
      <c r="G85" s="2"/>
      <c r="H85" s="6"/>
    </row>
    <row r="86" spans="1:8" x14ac:dyDescent="0.25">
      <c r="A86" s="1"/>
      <c r="B86" s="2"/>
      <c r="C86" s="2"/>
      <c r="D86" s="2"/>
      <c r="E86" s="2"/>
      <c r="F86" s="2"/>
      <c r="G86" s="2"/>
      <c r="H86" s="6"/>
    </row>
    <row r="87" spans="1:8" x14ac:dyDescent="0.25">
      <c r="A87" s="1"/>
      <c r="B87" s="2"/>
      <c r="C87" s="2"/>
      <c r="D87" s="2"/>
      <c r="E87" s="2"/>
      <c r="F87" s="2"/>
      <c r="G87" s="2"/>
      <c r="H87" s="6"/>
    </row>
    <row r="88" spans="1:8" x14ac:dyDescent="0.25">
      <c r="A88" s="1"/>
      <c r="B88" s="2"/>
      <c r="C88" s="2"/>
      <c r="D88" s="2"/>
      <c r="E88" s="2"/>
      <c r="F88" s="2"/>
      <c r="G88" s="2"/>
      <c r="H88" s="6"/>
    </row>
  </sheetData>
  <mergeCells count="6">
    <mergeCell ref="F4:G4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6385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16385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H89"/>
  <sheetViews>
    <sheetView tabSelected="1" zoomScaleNormal="100" workbookViewId="0">
      <pane ySplit="7" topLeftCell="A24" activePane="bottomLeft" state="frozen"/>
      <selection pane="bottomLeft" activeCell="A35" sqref="A35"/>
    </sheetView>
  </sheetViews>
  <sheetFormatPr defaultRowHeight="15" x14ac:dyDescent="0.25"/>
  <cols>
    <col min="1" max="1" width="30.28515625" customWidth="1"/>
    <col min="2" max="2" width="4.28515625" customWidth="1"/>
    <col min="3" max="3" width="7.140625" customWidth="1"/>
    <col min="4" max="4" width="15.5703125" bestFit="1" customWidth="1"/>
  </cols>
  <sheetData>
    <row r="1" spans="1:8" x14ac:dyDescent="0.25">
      <c r="A1" s="38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9"/>
      <c r="B2" s="23" t="s">
        <v>83</v>
      </c>
      <c r="C2" s="24" t="s">
        <v>95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9"/>
      <c r="B3" s="23"/>
      <c r="C3" s="25"/>
      <c r="D3" s="40" t="str">
        <f ca="1">sheetname(D3)</f>
        <v>RG 8-170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14"/>
      <c r="B6" s="27"/>
      <c r="C6" s="28"/>
      <c r="D6" s="15"/>
      <c r="E6" s="15"/>
      <c r="F6" s="15"/>
      <c r="G6" s="15"/>
      <c r="H6" s="16"/>
    </row>
    <row r="7" spans="1:8" ht="15.75" thickBot="1" x14ac:dyDescent="0.3">
      <c r="A7" s="7" t="s">
        <v>0</v>
      </c>
      <c r="B7" s="8" t="s">
        <v>85</v>
      </c>
      <c r="C7" s="9" t="s">
        <v>92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51" si="0" xml:space="preserve"> $B$7 &amp; "_11 " &amp; $C$7 &amp;" " &amp; G8</f>
        <v>08_11 17 NK610</v>
      </c>
      <c r="E8" s="2"/>
      <c r="F8" s="2"/>
      <c r="G8" s="2" t="s">
        <v>94</v>
      </c>
      <c r="H8" s="6"/>
    </row>
    <row r="9" spans="1:8" x14ac:dyDescent="0.25">
      <c r="A9" s="3" t="s">
        <v>110</v>
      </c>
      <c r="B9" s="4"/>
      <c r="C9" s="2"/>
      <c r="D9" s="5" t="str">
        <f t="shared" si="0"/>
        <v>08_11 17 LT610</v>
      </c>
      <c r="E9" s="2"/>
      <c r="F9" s="2"/>
      <c r="G9" s="2" t="s">
        <v>28</v>
      </c>
      <c r="H9" s="6"/>
    </row>
    <row r="10" spans="1:8" x14ac:dyDescent="0.25">
      <c r="A10" s="3" t="s">
        <v>111</v>
      </c>
      <c r="B10" s="4"/>
      <c r="C10" s="2"/>
      <c r="D10" s="5" t="str">
        <f t="shared" si="0"/>
        <v>08_11 17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107</v>
      </c>
      <c r="B11" s="4"/>
      <c r="C11" s="2"/>
      <c r="D11" s="5" t="str">
        <f t="shared" si="0"/>
        <v>08_11 17 HV620</v>
      </c>
      <c r="E11" s="2"/>
      <c r="F11" s="2"/>
      <c r="G11" s="29" t="s">
        <v>197</v>
      </c>
      <c r="H11" s="6"/>
    </row>
    <row r="12" spans="1:8" x14ac:dyDescent="0.25">
      <c r="A12" s="3" t="s">
        <v>108</v>
      </c>
      <c r="B12" s="4"/>
      <c r="C12" s="2"/>
      <c r="D12" s="5" t="str">
        <f t="shared" si="0"/>
        <v>08_11 17 HV621</v>
      </c>
      <c r="E12" s="2"/>
      <c r="F12" s="2"/>
      <c r="G12" s="29" t="s">
        <v>198</v>
      </c>
      <c r="H12" s="6"/>
    </row>
    <row r="13" spans="1:8" x14ac:dyDescent="0.25">
      <c r="A13" s="3" t="s">
        <v>22</v>
      </c>
      <c r="B13" s="5"/>
      <c r="C13" s="2"/>
      <c r="D13" s="5" t="str">
        <f t="shared" si="0"/>
        <v>08_11 17 LS611</v>
      </c>
      <c r="E13" s="2"/>
      <c r="F13" s="2"/>
      <c r="G13" s="2" t="s">
        <v>33</v>
      </c>
      <c r="H13" s="6"/>
    </row>
    <row r="14" spans="1:8" x14ac:dyDescent="0.25">
      <c r="A14" s="3" t="s">
        <v>115</v>
      </c>
      <c r="B14" s="5"/>
      <c r="C14" s="2"/>
      <c r="D14" s="5" t="str">
        <f xml:space="preserve"> $B$7 &amp; "_61 " &amp; $C$7 &amp;" " &amp; G14</f>
        <v>08_61 17 LF610</v>
      </c>
      <c r="E14" s="2"/>
      <c r="F14" s="2"/>
      <c r="G14" s="29" t="s">
        <v>116</v>
      </c>
      <c r="H14" s="6"/>
    </row>
    <row r="15" spans="1:8" x14ac:dyDescent="0.25">
      <c r="A15" s="3" t="s">
        <v>117</v>
      </c>
      <c r="B15" s="5"/>
      <c r="C15" s="2"/>
      <c r="D15" s="5" t="str">
        <f xml:space="preserve"> $B$7 &amp; "_61 " &amp; $C$7 &amp;" " &amp; G15</f>
        <v>08_61 17 QS610</v>
      </c>
      <c r="E15" s="2"/>
      <c r="F15" s="2"/>
      <c r="G15" s="29" t="s">
        <v>118</v>
      </c>
      <c r="H15" s="6"/>
    </row>
    <row r="16" spans="1:8" x14ac:dyDescent="0.25">
      <c r="A16" s="3" t="s">
        <v>109</v>
      </c>
      <c r="B16" s="5"/>
      <c r="C16" s="2"/>
      <c r="D16" s="5" t="str">
        <f t="shared" si="0"/>
        <v>08_11 17 NK612</v>
      </c>
      <c r="E16" s="2"/>
      <c r="F16" s="2"/>
      <c r="G16" s="29" t="s">
        <v>113</v>
      </c>
      <c r="H16" s="6"/>
    </row>
    <row r="17" spans="1:8" x14ac:dyDescent="0.25">
      <c r="A17" s="3" t="s">
        <v>112</v>
      </c>
      <c r="B17" s="5"/>
      <c r="C17" s="2"/>
      <c r="D17" s="5" t="str">
        <f t="shared" si="0"/>
        <v>08_11 17 LT612</v>
      </c>
      <c r="E17" s="2"/>
      <c r="F17" s="2"/>
      <c r="G17" s="29" t="s">
        <v>114</v>
      </c>
      <c r="H17" s="6"/>
    </row>
    <row r="18" spans="1:8" x14ac:dyDescent="0.25">
      <c r="A18" s="3" t="s">
        <v>120</v>
      </c>
      <c r="B18" s="5"/>
      <c r="C18" s="2"/>
      <c r="D18" s="5" t="str">
        <f t="shared" si="0"/>
        <v>08_11 17 FT510</v>
      </c>
      <c r="E18" s="2"/>
      <c r="F18" s="2"/>
      <c r="G18" s="29" t="s">
        <v>35</v>
      </c>
      <c r="H18" s="6"/>
    </row>
    <row r="19" spans="1:8" x14ac:dyDescent="0.25">
      <c r="A19" s="3" t="s">
        <v>119</v>
      </c>
      <c r="B19" s="4"/>
      <c r="C19" s="2"/>
      <c r="D19" s="5" t="str">
        <f t="shared" si="0"/>
        <v>08_11 17 FI510</v>
      </c>
      <c r="E19" s="2"/>
      <c r="F19" s="2"/>
      <c r="G19" s="2" t="s">
        <v>36</v>
      </c>
      <c r="H19" s="6" t="s">
        <v>32</v>
      </c>
    </row>
    <row r="20" spans="1:8" x14ac:dyDescent="0.25">
      <c r="A20" s="3" t="s">
        <v>121</v>
      </c>
      <c r="B20" s="5"/>
      <c r="C20" s="2"/>
      <c r="D20" s="5" t="str">
        <f t="shared" si="0"/>
        <v>08_11 17 PT510</v>
      </c>
      <c r="E20" s="2"/>
      <c r="F20" s="2"/>
      <c r="G20" s="29" t="s">
        <v>37</v>
      </c>
      <c r="H20" s="6"/>
    </row>
    <row r="21" spans="1:8" x14ac:dyDescent="0.25">
      <c r="A21" s="3" t="s">
        <v>122</v>
      </c>
      <c r="B21" s="4"/>
      <c r="C21" s="2"/>
      <c r="D21" s="5" t="str">
        <f t="shared" si="0"/>
        <v>08_11 17 PI510</v>
      </c>
      <c r="E21" s="2"/>
      <c r="F21" s="2"/>
      <c r="G21" s="2" t="s">
        <v>68</v>
      </c>
      <c r="H21" s="6" t="s">
        <v>32</v>
      </c>
    </row>
    <row r="22" spans="1:8" x14ac:dyDescent="0.25">
      <c r="A22" s="3" t="s">
        <v>124</v>
      </c>
      <c r="B22" s="4"/>
      <c r="C22" s="2"/>
      <c r="D22" s="5" t="str">
        <f t="shared" si="0"/>
        <v>08_11 17 MV110</v>
      </c>
      <c r="E22" s="2"/>
      <c r="F22" s="2"/>
      <c r="G22" s="29" t="s">
        <v>43</v>
      </c>
      <c r="H22" s="6"/>
    </row>
    <row r="23" spans="1:8" x14ac:dyDescent="0.25">
      <c r="A23" s="3" t="s">
        <v>10</v>
      </c>
      <c r="B23" s="4"/>
      <c r="C23" s="2"/>
      <c r="D23" s="5" t="str">
        <f t="shared" si="0"/>
        <v>08_11 17 MV210</v>
      </c>
      <c r="E23" s="2"/>
      <c r="F23" s="2"/>
      <c r="G23" s="29" t="s">
        <v>44</v>
      </c>
      <c r="H23" s="6"/>
    </row>
    <row r="24" spans="1:8" x14ac:dyDescent="0.25">
      <c r="A24" s="3" t="s">
        <v>11</v>
      </c>
      <c r="B24" s="4"/>
      <c r="C24" s="2"/>
      <c r="D24" s="5" t="str">
        <f t="shared" si="0"/>
        <v>08_11 17 MV310</v>
      </c>
      <c r="E24" s="2"/>
      <c r="F24" s="2"/>
      <c r="G24" s="29" t="s">
        <v>45</v>
      </c>
      <c r="H24" s="6"/>
    </row>
    <row r="25" spans="1:8" x14ac:dyDescent="0.25">
      <c r="A25" s="3" t="s">
        <v>125</v>
      </c>
      <c r="B25" s="4"/>
      <c r="C25" s="2"/>
      <c r="D25" s="5" t="str">
        <f t="shared" si="0"/>
        <v>08_11 17 HV111</v>
      </c>
      <c r="E25" s="2"/>
      <c r="F25" s="2"/>
      <c r="G25" s="29" t="s">
        <v>127</v>
      </c>
      <c r="H25" s="6"/>
    </row>
    <row r="26" spans="1:8" x14ac:dyDescent="0.25">
      <c r="A26" s="3" t="s">
        <v>126</v>
      </c>
      <c r="B26" s="4"/>
      <c r="C26" s="2"/>
      <c r="D26" s="5" t="str">
        <f t="shared" si="0"/>
        <v>08_11 17 HV211</v>
      </c>
      <c r="E26" s="2"/>
      <c r="F26" s="2"/>
      <c r="G26" s="29" t="s">
        <v>128</v>
      </c>
      <c r="H26" s="6"/>
    </row>
    <row r="27" spans="1:8" x14ac:dyDescent="0.25">
      <c r="A27" s="3" t="s">
        <v>129</v>
      </c>
      <c r="B27" s="4"/>
      <c r="C27" s="2"/>
      <c r="D27" s="5" t="str">
        <f t="shared" si="0"/>
        <v>08_11 17 HV311</v>
      </c>
      <c r="E27" s="2"/>
      <c r="F27" s="2"/>
      <c r="G27" s="29" t="s">
        <v>130</v>
      </c>
      <c r="H27" s="6"/>
    </row>
    <row r="28" spans="1:8" x14ac:dyDescent="0.25">
      <c r="A28" s="3" t="s">
        <v>3</v>
      </c>
      <c r="B28" s="4"/>
      <c r="C28" s="2"/>
      <c r="D28" s="5" t="str">
        <f t="shared" si="0"/>
        <v>08_11 17 PO120</v>
      </c>
      <c r="E28" s="2"/>
      <c r="F28" s="2"/>
      <c r="G28" s="2" t="s">
        <v>38</v>
      </c>
      <c r="H28" s="6"/>
    </row>
    <row r="29" spans="1:8" x14ac:dyDescent="0.25">
      <c r="A29" s="3" t="s">
        <v>102</v>
      </c>
      <c r="B29" s="4"/>
      <c r="C29" s="2"/>
      <c r="D29" s="5" t="str">
        <f t="shared" si="0"/>
        <v>08_11 17 TS120</v>
      </c>
      <c r="E29" s="2"/>
      <c r="F29" s="2"/>
      <c r="G29" s="29" t="s">
        <v>100</v>
      </c>
      <c r="H29" s="6"/>
    </row>
    <row r="30" spans="1:8" x14ac:dyDescent="0.25">
      <c r="A30" s="3" t="s">
        <v>4</v>
      </c>
      <c r="B30" s="4"/>
      <c r="C30" s="2"/>
      <c r="D30" s="5" t="str">
        <f t="shared" si="0"/>
        <v>08_11 17 PO220</v>
      </c>
      <c r="E30" s="2"/>
      <c r="F30" s="2"/>
      <c r="G30" s="2" t="s">
        <v>39</v>
      </c>
      <c r="H30" s="6"/>
    </row>
    <row r="31" spans="1:8" x14ac:dyDescent="0.25">
      <c r="A31" s="3" t="s">
        <v>103</v>
      </c>
      <c r="B31" s="4"/>
      <c r="C31" s="2"/>
      <c r="D31" s="5" t="str">
        <f t="shared" si="0"/>
        <v>08_11 17 TS220</v>
      </c>
      <c r="E31" s="2"/>
      <c r="F31" s="2"/>
      <c r="G31" s="29" t="s">
        <v>105</v>
      </c>
      <c r="H31" s="6"/>
    </row>
    <row r="32" spans="1:8" x14ac:dyDescent="0.25">
      <c r="A32" s="3" t="s">
        <v>276</v>
      </c>
      <c r="B32" s="4"/>
      <c r="C32" s="2"/>
      <c r="D32" s="5" t="str">
        <f t="shared" si="0"/>
        <v>08_11 17 GS220</v>
      </c>
      <c r="E32" s="2"/>
      <c r="F32" s="2"/>
      <c r="G32" s="29" t="s">
        <v>277</v>
      </c>
      <c r="H32" s="6"/>
    </row>
    <row r="33" spans="1:8" x14ac:dyDescent="0.25">
      <c r="A33" s="3" t="s">
        <v>5</v>
      </c>
      <c r="B33" s="4"/>
      <c r="C33" s="2"/>
      <c r="D33" s="5" t="str">
        <f t="shared" si="0"/>
        <v>08_11 17 PO320</v>
      </c>
      <c r="E33" s="2"/>
      <c r="F33" s="2"/>
      <c r="G33" s="2" t="s">
        <v>132</v>
      </c>
      <c r="H33" s="6"/>
    </row>
    <row r="34" spans="1:8" x14ac:dyDescent="0.25">
      <c r="A34" s="3" t="s">
        <v>131</v>
      </c>
      <c r="B34" s="4"/>
      <c r="C34" s="2"/>
      <c r="D34" s="5" t="str">
        <f t="shared" si="0"/>
        <v>08_11 17 TS320</v>
      </c>
      <c r="E34" s="2"/>
      <c r="F34" s="2"/>
      <c r="G34" s="29" t="s">
        <v>133</v>
      </c>
      <c r="H34" s="6"/>
    </row>
    <row r="35" spans="1:8" x14ac:dyDescent="0.25">
      <c r="A35" s="3" t="s">
        <v>278</v>
      </c>
      <c r="B35" s="4"/>
      <c r="C35" s="2"/>
      <c r="D35" s="5" t="str">
        <f t="shared" si="0"/>
        <v>08_11 17 GS020</v>
      </c>
      <c r="E35" s="2"/>
      <c r="F35" s="2"/>
      <c r="G35" s="29" t="s">
        <v>279</v>
      </c>
      <c r="H35" s="6"/>
    </row>
    <row r="36" spans="1:8" x14ac:dyDescent="0.25">
      <c r="A36" s="3" t="s">
        <v>62</v>
      </c>
      <c r="B36" s="4"/>
      <c r="C36" s="2"/>
      <c r="D36" s="5" t="str">
        <f t="shared" si="0"/>
        <v>08_11 17 SV130</v>
      </c>
      <c r="E36" s="2"/>
      <c r="F36" s="2"/>
      <c r="G36" t="s">
        <v>46</v>
      </c>
      <c r="H36" s="6"/>
    </row>
    <row r="37" spans="1:8" x14ac:dyDescent="0.25">
      <c r="A37" s="3" t="s">
        <v>63</v>
      </c>
      <c r="B37" s="4"/>
      <c r="C37" s="2"/>
      <c r="D37" s="5" t="str">
        <f t="shared" si="0"/>
        <v>08_11 17 SV230</v>
      </c>
      <c r="E37" s="2"/>
      <c r="F37" s="2"/>
      <c r="G37" t="s">
        <v>47</v>
      </c>
      <c r="H37" s="6"/>
    </row>
    <row r="38" spans="1:8" x14ac:dyDescent="0.25">
      <c r="A38" s="3" t="s">
        <v>64</v>
      </c>
      <c r="B38" s="4"/>
      <c r="C38" s="2"/>
      <c r="D38" s="5" t="str">
        <f t="shared" si="0"/>
        <v>08_11 17 SV330</v>
      </c>
      <c r="E38" s="2"/>
      <c r="F38" s="2"/>
      <c r="G38" t="s">
        <v>48</v>
      </c>
      <c r="H38" s="6"/>
    </row>
    <row r="39" spans="1:8" x14ac:dyDescent="0.25">
      <c r="A39" s="3" t="s">
        <v>12</v>
      </c>
      <c r="B39" s="4"/>
      <c r="C39" s="2"/>
      <c r="D39" s="5" t="str">
        <f t="shared" si="0"/>
        <v>08_11 17 MV130</v>
      </c>
      <c r="E39" s="2"/>
      <c r="F39" s="2"/>
      <c r="G39" t="s">
        <v>270</v>
      </c>
      <c r="H39" s="6"/>
    </row>
    <row r="40" spans="1:8" x14ac:dyDescent="0.25">
      <c r="A40" s="3" t="s">
        <v>13</v>
      </c>
      <c r="B40" s="4"/>
      <c r="C40" s="2"/>
      <c r="D40" s="5" t="str">
        <f t="shared" si="0"/>
        <v>08_11 17 MV230</v>
      </c>
      <c r="E40" s="2"/>
      <c r="F40" s="2"/>
      <c r="G40" t="s">
        <v>271</v>
      </c>
      <c r="H40" s="6"/>
    </row>
    <row r="41" spans="1:8" x14ac:dyDescent="0.25">
      <c r="A41" s="3" t="s">
        <v>14</v>
      </c>
      <c r="B41" s="4"/>
      <c r="C41" s="2"/>
      <c r="D41" s="5" t="str">
        <f xml:space="preserve"> $B$7 &amp; "_11 " &amp; $C$7 &amp;" " &amp; G41</f>
        <v>08_11 17 MV330</v>
      </c>
      <c r="E41" s="2"/>
      <c r="F41" s="2"/>
      <c r="G41" t="s">
        <v>272</v>
      </c>
      <c r="H41" s="6"/>
    </row>
    <row r="42" spans="1:8" x14ac:dyDescent="0.25">
      <c r="A42" s="3" t="s">
        <v>134</v>
      </c>
      <c r="B42" s="4"/>
      <c r="C42" s="2"/>
      <c r="D42" s="5" t="str">
        <f t="shared" si="0"/>
        <v>08_11 17 HV131</v>
      </c>
      <c r="E42" s="2"/>
      <c r="F42" s="2"/>
      <c r="G42" t="s">
        <v>99</v>
      </c>
      <c r="H42" s="6"/>
    </row>
    <row r="43" spans="1:8" x14ac:dyDescent="0.25">
      <c r="A43" s="3" t="s">
        <v>7</v>
      </c>
      <c r="B43" s="4"/>
      <c r="C43" s="2"/>
      <c r="D43" s="5" t="str">
        <f t="shared" si="0"/>
        <v>08_11 17 HV231</v>
      </c>
      <c r="E43" s="2"/>
      <c r="F43" s="2"/>
      <c r="G43" t="s">
        <v>123</v>
      </c>
      <c r="H43" s="6"/>
    </row>
    <row r="44" spans="1:8" x14ac:dyDescent="0.25">
      <c r="A44" s="3" t="s">
        <v>8</v>
      </c>
      <c r="B44" s="4"/>
      <c r="C44" s="2"/>
      <c r="D44" s="5" t="str">
        <f t="shared" si="0"/>
        <v>08_11 17 HV331</v>
      </c>
      <c r="E44" s="2"/>
      <c r="F44" s="2"/>
      <c r="G44" t="s">
        <v>135</v>
      </c>
      <c r="H44" s="6"/>
    </row>
    <row r="45" spans="1:8" x14ac:dyDescent="0.25">
      <c r="A45" s="3" t="s">
        <v>136</v>
      </c>
      <c r="B45" s="4"/>
      <c r="C45" s="2"/>
      <c r="D45" s="5" t="str">
        <f t="shared" si="0"/>
        <v>08_11 17 HV614</v>
      </c>
      <c r="E45" s="2"/>
      <c r="F45" s="2"/>
      <c r="G45" t="s">
        <v>137</v>
      </c>
      <c r="H45" s="6"/>
    </row>
    <row r="46" spans="1:8" x14ac:dyDescent="0.25">
      <c r="A46" s="3" t="s">
        <v>147</v>
      </c>
      <c r="B46" s="4"/>
      <c r="C46" s="2"/>
      <c r="D46" s="5" t="str">
        <f t="shared" si="0"/>
        <v>08_11 17 MV530</v>
      </c>
      <c r="E46" s="2"/>
      <c r="F46" s="2"/>
      <c r="G46" t="s">
        <v>49</v>
      </c>
      <c r="H46" s="6"/>
    </row>
    <row r="47" spans="1:8" x14ac:dyDescent="0.25">
      <c r="A47" s="3" t="s">
        <v>149</v>
      </c>
      <c r="B47" s="4"/>
      <c r="C47" s="2"/>
      <c r="D47" s="5" t="str">
        <f t="shared" ref="D47" si="1" xml:space="preserve"> $B$7 &amp; "_11 " &amp; $C$7 &amp;" " &amp; G47</f>
        <v>08_11 17 MV540</v>
      </c>
      <c r="E47" s="2"/>
      <c r="F47" s="2"/>
      <c r="G47" t="s">
        <v>148</v>
      </c>
      <c r="H47" s="6"/>
    </row>
    <row r="48" spans="1:8" x14ac:dyDescent="0.25">
      <c r="A48" s="3" t="s">
        <v>138</v>
      </c>
      <c r="B48" s="4"/>
      <c r="C48" s="2"/>
      <c r="D48" s="5" t="str">
        <f t="shared" si="0"/>
        <v>08_11 17 MV531</v>
      </c>
      <c r="E48" s="2"/>
      <c r="F48" s="2"/>
      <c r="G48" t="s">
        <v>139</v>
      </c>
      <c r="H48" s="6"/>
    </row>
    <row r="49" spans="1:8" x14ac:dyDescent="0.25">
      <c r="A49" s="3" t="s">
        <v>150</v>
      </c>
      <c r="B49" s="4"/>
      <c r="C49" s="2"/>
      <c r="D49" s="5" t="str">
        <f t="shared" ref="D49" si="2" xml:space="preserve"> $B$7 &amp; "_11 " &amp; $C$7 &amp;" " &amp; G49</f>
        <v>08_11 17 MV541</v>
      </c>
      <c r="E49" s="2"/>
      <c r="F49" s="2"/>
      <c r="G49" t="s">
        <v>151</v>
      </c>
      <c r="H49" s="6"/>
    </row>
    <row r="50" spans="1:8" x14ac:dyDescent="0.25">
      <c r="A50" s="3" t="s">
        <v>2</v>
      </c>
      <c r="B50" s="4"/>
      <c r="C50" s="2"/>
      <c r="D50" s="5" t="str">
        <f t="shared" si="0"/>
        <v>08_11 17 LS412</v>
      </c>
      <c r="E50" s="2"/>
      <c r="F50" s="2"/>
      <c r="G50" s="2" t="s">
        <v>30</v>
      </c>
      <c r="H50" s="6"/>
    </row>
    <row r="51" spans="1:8" x14ac:dyDescent="0.25">
      <c r="A51" s="3" t="s">
        <v>25</v>
      </c>
      <c r="B51" s="4"/>
      <c r="C51" s="2"/>
      <c r="D51" s="5" t="str">
        <f t="shared" si="0"/>
        <v>08_11 17 LS411</v>
      </c>
      <c r="E51" s="2"/>
      <c r="F51" s="2"/>
      <c r="G51" s="2" t="s">
        <v>34</v>
      </c>
      <c r="H51" s="6"/>
    </row>
    <row r="52" spans="1:8" x14ac:dyDescent="0.25">
      <c r="A52" s="3" t="s">
        <v>15</v>
      </c>
      <c r="B52" s="4"/>
      <c r="C52" s="2"/>
      <c r="D52" s="5" t="str">
        <f t="shared" ref="D52:D54" si="3" xml:space="preserve"> $B$7 &amp; "_11 " &amp; $C$7 &amp;" " &amp; G52</f>
        <v>08_11 17 PO410</v>
      </c>
      <c r="E52" s="2"/>
      <c r="F52" s="2"/>
      <c r="G52" s="2" t="s">
        <v>50</v>
      </c>
      <c r="H52" s="6"/>
    </row>
    <row r="53" spans="1:8" x14ac:dyDescent="0.25">
      <c r="A53" s="3" t="s">
        <v>143</v>
      </c>
      <c r="B53" s="4"/>
      <c r="C53" s="2"/>
      <c r="D53" s="5" t="str">
        <f t="shared" si="3"/>
        <v>08_11 17 SV410</v>
      </c>
      <c r="E53" s="2"/>
      <c r="F53" s="2"/>
      <c r="G53" s="29" t="s">
        <v>145</v>
      </c>
      <c r="H53" s="6"/>
    </row>
    <row r="54" spans="1:8" x14ac:dyDescent="0.25">
      <c r="A54" s="3" t="s">
        <v>144</v>
      </c>
      <c r="B54" s="4"/>
      <c r="C54" s="2"/>
      <c r="D54" s="5" t="str">
        <f t="shared" si="3"/>
        <v>08_11 17 HV411</v>
      </c>
      <c r="E54" s="2"/>
      <c r="F54" s="2"/>
      <c r="G54" s="29" t="s">
        <v>146</v>
      </c>
      <c r="H54" s="6"/>
    </row>
    <row r="55" spans="1:8" x14ac:dyDescent="0.25">
      <c r="A55" s="3" t="s">
        <v>16</v>
      </c>
      <c r="B55" s="4"/>
      <c r="C55" s="2"/>
      <c r="D55" s="5" t="str">
        <f t="shared" ref="D55" si="4" xml:space="preserve"> $B$7 &amp; "_41 " &amp; $C$7 &amp;" " &amp; G55</f>
        <v>08_41 17 OZ010</v>
      </c>
      <c r="E55" s="2"/>
      <c r="F55" s="2"/>
      <c r="G55" s="2" t="s">
        <v>51</v>
      </c>
      <c r="H55" s="6"/>
    </row>
    <row r="56" spans="1:8" x14ac:dyDescent="0.25">
      <c r="A56" s="3" t="s">
        <v>17</v>
      </c>
      <c r="B56" s="4"/>
      <c r="C56" s="2"/>
      <c r="D56" s="5" t="str">
        <f t="shared" ref="D56:D57" si="5" xml:space="preserve"> $B$7 &amp; "_11 " &amp; $C$7 &amp;" " &amp; G56</f>
        <v>08_11 17 LC010</v>
      </c>
      <c r="E56" s="2"/>
      <c r="F56" s="2"/>
      <c r="G56" s="2" t="s">
        <v>52</v>
      </c>
      <c r="H56" s="6"/>
    </row>
    <row r="57" spans="1:8" x14ac:dyDescent="0.25">
      <c r="A57" s="3" t="s">
        <v>18</v>
      </c>
      <c r="B57" s="4"/>
      <c r="C57" s="2"/>
      <c r="D57" s="5" t="str">
        <f t="shared" si="5"/>
        <v>08_11 17 LC011</v>
      </c>
      <c r="E57" s="2"/>
      <c r="F57" s="2"/>
      <c r="G57" s="2" t="s">
        <v>53</v>
      </c>
      <c r="H57" s="6"/>
    </row>
    <row r="58" spans="1:8" x14ac:dyDescent="0.25">
      <c r="A58" s="3" t="s">
        <v>19</v>
      </c>
      <c r="B58" s="4"/>
      <c r="C58" s="2"/>
      <c r="D58" s="5" t="str">
        <f t="shared" ref="D58:D71" si="6" xml:space="preserve"> $B$7 &amp; "_41 " &amp; $C$7 &amp;" " &amp; G58</f>
        <v>08_41 17 BK010</v>
      </c>
      <c r="E58" s="2"/>
      <c r="F58" s="2"/>
      <c r="G58" s="2" t="s">
        <v>265</v>
      </c>
      <c r="H58" s="6"/>
    </row>
    <row r="59" spans="1:8" x14ac:dyDescent="0.25">
      <c r="A59" s="3" t="s">
        <v>20</v>
      </c>
      <c r="B59" s="4"/>
      <c r="C59" s="2"/>
      <c r="D59" s="5" t="str">
        <f t="shared" si="6"/>
        <v>08_41 17 JY810</v>
      </c>
      <c r="E59" s="2"/>
      <c r="F59" s="2"/>
      <c r="G59" s="2" t="s">
        <v>54</v>
      </c>
      <c r="H59" s="6"/>
    </row>
    <row r="60" spans="1:8" x14ac:dyDescent="0.25">
      <c r="A60" s="3" t="s">
        <v>152</v>
      </c>
      <c r="B60" s="4"/>
      <c r="C60" s="2"/>
      <c r="D60" s="5" t="str">
        <f t="shared" si="6"/>
        <v>08_41 17 HS810</v>
      </c>
      <c r="E60" s="2"/>
      <c r="F60" s="2"/>
      <c r="G60" s="2" t="s">
        <v>154</v>
      </c>
      <c r="H60" s="6"/>
    </row>
    <row r="61" spans="1:8" x14ac:dyDescent="0.25">
      <c r="A61" s="3" t="s">
        <v>153</v>
      </c>
      <c r="B61" s="4"/>
      <c r="C61" s="2"/>
      <c r="D61" s="5" t="str">
        <f t="shared" si="6"/>
        <v>08_41 17 VL810</v>
      </c>
      <c r="E61" s="2"/>
      <c r="F61" s="2"/>
      <c r="G61" s="2" t="s">
        <v>56</v>
      </c>
      <c r="H61" s="6"/>
    </row>
    <row r="62" spans="1:8" x14ac:dyDescent="0.25">
      <c r="A62" s="3" t="s">
        <v>160</v>
      </c>
      <c r="B62" s="4"/>
      <c r="C62" s="2"/>
      <c r="D62" s="5" t="str">
        <f t="shared" si="6"/>
        <v>08_41 17 VW830</v>
      </c>
      <c r="E62" s="2"/>
      <c r="F62" s="2"/>
      <c r="G62" s="29" t="s">
        <v>58</v>
      </c>
      <c r="H62" s="6"/>
    </row>
    <row r="63" spans="1:8" x14ac:dyDescent="0.25">
      <c r="A63" s="3" t="s">
        <v>163</v>
      </c>
      <c r="B63" s="4"/>
      <c r="C63" s="2"/>
      <c r="D63" s="5" t="str">
        <f t="shared" si="6"/>
        <v>08_41 17 TC830</v>
      </c>
      <c r="E63" s="2"/>
      <c r="F63" s="2"/>
      <c r="G63" s="29" t="s">
        <v>155</v>
      </c>
      <c r="H63" s="6"/>
    </row>
    <row r="64" spans="1:8" x14ac:dyDescent="0.25">
      <c r="A64" s="3" t="s">
        <v>162</v>
      </c>
      <c r="B64" s="4"/>
      <c r="C64" s="2"/>
      <c r="D64" s="5" t="str">
        <f t="shared" si="6"/>
        <v>08_41 17 VW832</v>
      </c>
      <c r="E64" s="2"/>
      <c r="F64" s="2"/>
      <c r="G64" s="29" t="s">
        <v>156</v>
      </c>
      <c r="H64" s="6"/>
    </row>
    <row r="65" spans="1:8" x14ac:dyDescent="0.25">
      <c r="A65" s="3" t="s">
        <v>164</v>
      </c>
      <c r="B65" s="4"/>
      <c r="C65" s="2"/>
      <c r="D65" s="5" t="str">
        <f t="shared" si="6"/>
        <v>08_41 17 TC832</v>
      </c>
      <c r="E65" s="2"/>
      <c r="F65" s="2"/>
      <c r="G65" s="29" t="s">
        <v>157</v>
      </c>
      <c r="H65" s="6"/>
    </row>
    <row r="66" spans="1:8" x14ac:dyDescent="0.25">
      <c r="A66" s="3" t="s">
        <v>161</v>
      </c>
      <c r="B66" s="4"/>
      <c r="C66" s="2"/>
      <c r="D66" s="5" t="str">
        <f t="shared" si="6"/>
        <v>08_41 17 VW833</v>
      </c>
      <c r="E66" s="2"/>
      <c r="F66" s="2"/>
      <c r="G66" s="29" t="s">
        <v>158</v>
      </c>
      <c r="H66" s="6"/>
    </row>
    <row r="67" spans="1:8" x14ac:dyDescent="0.25">
      <c r="A67" s="3" t="s">
        <v>165</v>
      </c>
      <c r="B67" s="4"/>
      <c r="C67" s="2"/>
      <c r="D67" s="5" t="str">
        <f t="shared" si="6"/>
        <v>08_41 17 TC833</v>
      </c>
      <c r="E67" s="2"/>
      <c r="F67" s="2"/>
      <c r="G67" s="29" t="s">
        <v>159</v>
      </c>
      <c r="H67" s="6"/>
    </row>
    <row r="68" spans="1:8" x14ac:dyDescent="0.25">
      <c r="A68" s="3" t="s">
        <v>166</v>
      </c>
      <c r="B68" s="4"/>
      <c r="C68" s="2"/>
      <c r="D68" s="5" t="str">
        <f t="shared" si="6"/>
        <v>08_41 17 VL812</v>
      </c>
      <c r="E68" s="2"/>
      <c r="F68" s="2"/>
      <c r="G68" s="29" t="s">
        <v>57</v>
      </c>
      <c r="H68" s="6"/>
    </row>
    <row r="69" spans="1:8" x14ac:dyDescent="0.25">
      <c r="A69" s="3" t="s">
        <v>167</v>
      </c>
      <c r="B69" s="4"/>
      <c r="C69" s="2"/>
      <c r="D69" s="5" t="str">
        <f t="shared" si="6"/>
        <v>08_41 17 VL813</v>
      </c>
      <c r="E69" s="2"/>
      <c r="F69" s="2"/>
      <c r="G69" s="29" t="s">
        <v>169</v>
      </c>
      <c r="H69" s="6"/>
    </row>
    <row r="70" spans="1:8" x14ac:dyDescent="0.25">
      <c r="A70" s="3" t="s">
        <v>168</v>
      </c>
      <c r="B70" s="4"/>
      <c r="C70" s="2"/>
      <c r="D70" s="5" t="str">
        <f t="shared" si="6"/>
        <v>08_41 17 VL814</v>
      </c>
      <c r="E70" s="2"/>
      <c r="F70" s="2"/>
      <c r="G70" s="29" t="s">
        <v>170</v>
      </c>
      <c r="H70" s="6"/>
    </row>
    <row r="71" spans="1:8" x14ac:dyDescent="0.25">
      <c r="A71" s="3" t="s">
        <v>172</v>
      </c>
      <c r="B71" s="4"/>
      <c r="C71" s="2"/>
      <c r="D71" s="5" t="str">
        <f t="shared" si="6"/>
        <v>08_41 17 TS812</v>
      </c>
      <c r="E71" s="2"/>
      <c r="F71" s="2"/>
      <c r="G71" s="29" t="s">
        <v>171</v>
      </c>
      <c r="H71" s="6"/>
    </row>
    <row r="72" spans="1:8" x14ac:dyDescent="0.25">
      <c r="A72" s="3" t="s">
        <v>173</v>
      </c>
      <c r="B72" s="4"/>
      <c r="C72" s="2"/>
      <c r="D72" s="5" t="str">
        <f t="shared" ref="D72:D78" si="7" xml:space="preserve"> $B$7 &amp; "_71 " &amp; $C$7 &amp;" " &amp; G72</f>
        <v>08_71 17 DW920</v>
      </c>
      <c r="E72" s="2"/>
      <c r="F72" s="2"/>
      <c r="G72" s="2" t="s">
        <v>174</v>
      </c>
      <c r="H72" s="6"/>
    </row>
    <row r="73" spans="1:8" x14ac:dyDescent="0.25">
      <c r="A73" s="3" t="s">
        <v>175</v>
      </c>
      <c r="B73" s="4"/>
      <c r="C73" s="2"/>
      <c r="D73" s="5" t="str">
        <f t="shared" si="7"/>
        <v>08_71 17 PO920</v>
      </c>
      <c r="E73" s="2"/>
      <c r="F73" s="2"/>
      <c r="G73" s="29" t="s">
        <v>90</v>
      </c>
      <c r="H73" s="6"/>
    </row>
    <row r="74" spans="1:8" x14ac:dyDescent="0.25">
      <c r="A74" s="3" t="s">
        <v>176</v>
      </c>
      <c r="B74" s="4"/>
      <c r="C74" s="2"/>
      <c r="D74" s="5" t="str">
        <f t="shared" si="7"/>
        <v>08_71 17 HV921</v>
      </c>
      <c r="E74" s="2"/>
      <c r="F74" s="2"/>
      <c r="G74" s="2" t="s">
        <v>88</v>
      </c>
      <c r="H74" s="6"/>
    </row>
    <row r="75" spans="1:8" x14ac:dyDescent="0.25">
      <c r="A75" s="3" t="s">
        <v>177</v>
      </c>
      <c r="B75" s="4"/>
      <c r="C75" s="2"/>
      <c r="D75" s="5" t="str">
        <f t="shared" si="7"/>
        <v>08_71 17 XV920</v>
      </c>
      <c r="E75" s="2"/>
      <c r="F75" s="2"/>
      <c r="G75" s="29" t="s">
        <v>178</v>
      </c>
      <c r="H75" s="6"/>
    </row>
    <row r="76" spans="1:8" x14ac:dyDescent="0.25">
      <c r="A76" s="3" t="s">
        <v>179</v>
      </c>
      <c r="B76" s="4"/>
      <c r="C76" s="2"/>
      <c r="D76" s="5" t="str">
        <f t="shared" si="7"/>
        <v>08_71 17 XV911</v>
      </c>
      <c r="E76" s="2"/>
      <c r="F76" s="2"/>
      <c r="G76" s="29" t="s">
        <v>180</v>
      </c>
      <c r="H76" s="6"/>
    </row>
    <row r="77" spans="1:8" x14ac:dyDescent="0.25">
      <c r="A77" s="3" t="s">
        <v>181</v>
      </c>
      <c r="B77" s="4"/>
      <c r="C77" s="2"/>
      <c r="D77" s="5" t="str">
        <f t="shared" si="7"/>
        <v>08_71 17 HV910</v>
      </c>
      <c r="E77" s="2"/>
      <c r="F77" s="2"/>
      <c r="G77" s="29" t="s">
        <v>182</v>
      </c>
      <c r="H77" s="6"/>
    </row>
    <row r="78" spans="1:8" x14ac:dyDescent="0.25">
      <c r="A78" s="3" t="s">
        <v>183</v>
      </c>
      <c r="B78" s="4"/>
      <c r="C78" s="2"/>
      <c r="D78" s="5" t="str">
        <f t="shared" si="7"/>
        <v>08_71 17 LA920</v>
      </c>
      <c r="E78" s="2"/>
      <c r="F78" s="2"/>
      <c r="G78" s="29" t="s">
        <v>184</v>
      </c>
      <c r="H78" s="6"/>
    </row>
    <row r="79" spans="1:8" x14ac:dyDescent="0.25">
      <c r="A79" s="3"/>
      <c r="B79" s="4"/>
      <c r="C79" s="2"/>
      <c r="D79" s="5"/>
      <c r="E79" s="2"/>
      <c r="F79" s="2"/>
      <c r="G79" s="2"/>
      <c r="H79" s="6"/>
    </row>
    <row r="80" spans="1:8" x14ac:dyDescent="0.25">
      <c r="A80" s="1"/>
      <c r="B80" s="2" t="s">
        <v>59</v>
      </c>
      <c r="C80" s="2"/>
      <c r="D80" s="2"/>
      <c r="E80" s="2"/>
      <c r="F80" s="2"/>
      <c r="G80" s="2"/>
      <c r="H80" s="6"/>
    </row>
    <row r="81" spans="1:8" x14ac:dyDescent="0.25">
      <c r="A81" s="1"/>
      <c r="B81" s="2" t="s">
        <v>60</v>
      </c>
      <c r="C81" s="2"/>
      <c r="D81" s="2"/>
      <c r="E81" s="2"/>
      <c r="F81" s="2"/>
      <c r="G81" s="2"/>
      <c r="H81" s="6"/>
    </row>
    <row r="82" spans="1:8" x14ac:dyDescent="0.25">
      <c r="A82" s="1"/>
      <c r="B82" s="2"/>
      <c r="C82" s="2"/>
      <c r="D82" s="2"/>
      <c r="E82" s="2"/>
      <c r="F82" s="2"/>
      <c r="G82" s="2"/>
      <c r="H82" s="6"/>
    </row>
    <row r="83" spans="1:8" x14ac:dyDescent="0.25">
      <c r="A83" s="1"/>
      <c r="B83" s="2"/>
      <c r="C83" s="2"/>
      <c r="D83" s="2"/>
      <c r="E83" s="2"/>
      <c r="F83" s="2"/>
      <c r="G83" s="2"/>
      <c r="H83" s="6"/>
    </row>
    <row r="84" spans="1:8" x14ac:dyDescent="0.25">
      <c r="A84" s="1"/>
      <c r="B84" s="2"/>
      <c r="C84" s="2"/>
      <c r="D84" s="2"/>
      <c r="E84" s="2"/>
      <c r="F84" s="2"/>
      <c r="G84" s="2"/>
      <c r="H84" s="6"/>
    </row>
    <row r="85" spans="1:8" x14ac:dyDescent="0.25">
      <c r="A85" s="1"/>
      <c r="B85" s="2"/>
      <c r="C85" s="2"/>
      <c r="D85" s="2"/>
      <c r="E85" s="2"/>
      <c r="F85" s="2"/>
      <c r="G85" s="2"/>
      <c r="H85" s="6"/>
    </row>
    <row r="86" spans="1:8" x14ac:dyDescent="0.25">
      <c r="A86" s="1"/>
      <c r="B86" s="2"/>
      <c r="C86" s="2"/>
      <c r="D86" s="2"/>
      <c r="E86" s="2"/>
      <c r="F86" s="2"/>
      <c r="G86" s="2"/>
      <c r="H86" s="6"/>
    </row>
    <row r="87" spans="1:8" x14ac:dyDescent="0.25">
      <c r="A87" s="1"/>
      <c r="B87" s="2"/>
      <c r="C87" s="2"/>
      <c r="D87" s="2"/>
      <c r="E87" s="2"/>
      <c r="F87" s="2"/>
      <c r="G87" s="2"/>
      <c r="H87" s="6"/>
    </row>
    <row r="88" spans="1:8" x14ac:dyDescent="0.25">
      <c r="A88" s="1"/>
      <c r="B88" s="2"/>
      <c r="C88" s="2"/>
      <c r="D88" s="2"/>
      <c r="E88" s="2"/>
      <c r="F88" s="2"/>
      <c r="G88" s="2"/>
      <c r="H88" s="6"/>
    </row>
    <row r="89" spans="1:8" x14ac:dyDescent="0.25">
      <c r="A89" s="1"/>
      <c r="B89" s="2"/>
      <c r="C89" s="2"/>
      <c r="D89" s="2"/>
      <c r="E89" s="2"/>
      <c r="F89" s="2"/>
      <c r="G89" s="2"/>
      <c r="H89" s="6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3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8193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8193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H40"/>
  <sheetViews>
    <sheetView zoomScaleNormal="100" workbookViewId="0">
      <pane ySplit="7" topLeftCell="A8" activePane="bottomLeft" state="frozen"/>
      <selection pane="bottomLeft" activeCell="G25" sqref="G25"/>
    </sheetView>
  </sheetViews>
  <sheetFormatPr defaultRowHeight="15" x14ac:dyDescent="0.25"/>
  <cols>
    <col min="1" max="1" width="30.28515625" customWidth="1"/>
    <col min="2" max="2" width="4.28515625" customWidth="1"/>
    <col min="3" max="3" width="7.140625" customWidth="1"/>
    <col min="4" max="4" width="15.5703125" bestFit="1" customWidth="1"/>
  </cols>
  <sheetData>
    <row r="1" spans="1:8" x14ac:dyDescent="0.25">
      <c r="A1" s="38"/>
      <c r="B1" s="22" t="s">
        <v>71</v>
      </c>
      <c r="C1" s="22" t="s">
        <v>72</v>
      </c>
      <c r="D1" s="13"/>
      <c r="E1" s="13"/>
      <c r="F1" s="36" t="s">
        <v>74</v>
      </c>
      <c r="G1" s="37"/>
      <c r="H1" s="22" t="s">
        <v>80</v>
      </c>
    </row>
    <row r="2" spans="1:8" ht="15.75" x14ac:dyDescent="0.25">
      <c r="A2" s="39"/>
      <c r="B2" s="23" t="s">
        <v>83</v>
      </c>
      <c r="C2" s="24" t="s">
        <v>95</v>
      </c>
      <c r="D2" s="40" t="s">
        <v>82</v>
      </c>
      <c r="E2" s="41"/>
      <c r="F2" s="36" t="s">
        <v>75</v>
      </c>
      <c r="G2" s="37"/>
      <c r="H2" s="22" t="s">
        <v>81</v>
      </c>
    </row>
    <row r="3" spans="1:8" ht="15.75" x14ac:dyDescent="0.25">
      <c r="A3" s="39"/>
      <c r="B3" s="23"/>
      <c r="C3" s="25"/>
      <c r="D3" s="40" t="str">
        <f ca="1">sheetname(D3)</f>
        <v>RG 8-180</v>
      </c>
      <c r="E3" s="41"/>
      <c r="F3" s="36" t="s">
        <v>76</v>
      </c>
      <c r="G3" s="37"/>
      <c r="H3" s="22" t="s">
        <v>77</v>
      </c>
    </row>
    <row r="4" spans="1:8" ht="15.75" x14ac:dyDescent="0.25">
      <c r="A4" s="20" t="s">
        <v>73</v>
      </c>
      <c r="B4" s="23"/>
      <c r="C4" s="25"/>
      <c r="D4" s="15"/>
      <c r="E4" s="15"/>
      <c r="F4" s="36" t="s">
        <v>78</v>
      </c>
      <c r="G4" s="37"/>
      <c r="H4" s="26" t="s">
        <v>79</v>
      </c>
    </row>
    <row r="5" spans="1:8" x14ac:dyDescent="0.25">
      <c r="A5" s="21"/>
      <c r="B5" s="23"/>
      <c r="C5" s="25"/>
      <c r="D5" s="18"/>
      <c r="E5" s="18"/>
      <c r="F5" s="17"/>
      <c r="G5" s="18"/>
      <c r="H5" s="19"/>
    </row>
    <row r="6" spans="1:8" x14ac:dyDescent="0.25">
      <c r="A6" s="14"/>
      <c r="B6" s="27"/>
      <c r="C6" s="28"/>
      <c r="D6" s="15"/>
      <c r="E6" s="15"/>
      <c r="F6" s="15"/>
      <c r="G6" s="15"/>
      <c r="H6" s="16"/>
    </row>
    <row r="7" spans="1:8" ht="15.75" thickBot="1" x14ac:dyDescent="0.3">
      <c r="A7" s="7" t="s">
        <v>0</v>
      </c>
      <c r="B7" s="8" t="s">
        <v>85</v>
      </c>
      <c r="C7" s="9" t="s">
        <v>92</v>
      </c>
      <c r="D7" s="10" t="s">
        <v>1</v>
      </c>
      <c r="E7" s="11"/>
      <c r="F7" s="11"/>
      <c r="G7" s="10" t="s">
        <v>31</v>
      </c>
      <c r="H7" s="12"/>
    </row>
    <row r="8" spans="1:8" x14ac:dyDescent="0.25">
      <c r="A8" s="3" t="s">
        <v>93</v>
      </c>
      <c r="B8" s="30"/>
      <c r="C8" s="31"/>
      <c r="D8" s="5" t="str">
        <f t="shared" ref="D8:D23" si="0" xml:space="preserve"> $B$7 &amp; "_11 " &amp; $C$7 &amp;" " &amp; G8</f>
        <v>08_11 17 NK610</v>
      </c>
      <c r="E8" s="2"/>
      <c r="F8" s="2"/>
      <c r="G8" s="2" t="s">
        <v>94</v>
      </c>
      <c r="H8" s="6"/>
    </row>
    <row r="9" spans="1:8" x14ac:dyDescent="0.25">
      <c r="A9" s="3" t="s">
        <v>110</v>
      </c>
      <c r="B9" s="4"/>
      <c r="C9" s="2"/>
      <c r="D9" s="5" t="str">
        <f t="shared" si="0"/>
        <v>08_11 17 LT610</v>
      </c>
      <c r="E9" s="2"/>
      <c r="F9" s="2"/>
      <c r="G9" s="2" t="s">
        <v>28</v>
      </c>
      <c r="H9" s="6"/>
    </row>
    <row r="10" spans="1:8" x14ac:dyDescent="0.25">
      <c r="A10" s="3" t="s">
        <v>111</v>
      </c>
      <c r="B10" s="4"/>
      <c r="C10" s="2"/>
      <c r="D10" s="5" t="str">
        <f t="shared" si="0"/>
        <v>08_11 17 LI610</v>
      </c>
      <c r="E10" s="2"/>
      <c r="F10" s="2"/>
      <c r="G10" s="2" t="s">
        <v>29</v>
      </c>
      <c r="H10" s="6" t="s">
        <v>32</v>
      </c>
    </row>
    <row r="11" spans="1:8" x14ac:dyDescent="0.25">
      <c r="A11" s="3" t="s">
        <v>22</v>
      </c>
      <c r="B11" s="5"/>
      <c r="C11" s="2"/>
      <c r="D11" s="5" t="str">
        <f t="shared" si="0"/>
        <v>08_11 17 LS611</v>
      </c>
      <c r="E11" s="2"/>
      <c r="F11" s="2"/>
      <c r="G11" s="2" t="s">
        <v>33</v>
      </c>
      <c r="H11" s="6"/>
    </row>
    <row r="12" spans="1:8" x14ac:dyDescent="0.25">
      <c r="A12" s="3" t="s">
        <v>91</v>
      </c>
      <c r="B12" s="4"/>
      <c r="C12" s="2"/>
      <c r="D12" s="5" t="str">
        <f t="shared" si="0"/>
        <v>08_11 17 FI510</v>
      </c>
      <c r="E12" s="2"/>
      <c r="F12" s="2"/>
      <c r="G12" s="2" t="s">
        <v>36</v>
      </c>
      <c r="H12" s="6"/>
    </row>
    <row r="13" spans="1:8" x14ac:dyDescent="0.25">
      <c r="A13" s="3" t="s">
        <v>3</v>
      </c>
      <c r="B13" s="4"/>
      <c r="C13" s="2"/>
      <c r="D13" s="5" t="str">
        <f t="shared" si="0"/>
        <v>08_11 17 PO120</v>
      </c>
      <c r="E13" s="2"/>
      <c r="F13" s="2"/>
      <c r="G13" s="2" t="s">
        <v>38</v>
      </c>
      <c r="H13" s="6"/>
    </row>
    <row r="14" spans="1:8" x14ac:dyDescent="0.25">
      <c r="A14" s="3" t="s">
        <v>102</v>
      </c>
      <c r="B14" s="4"/>
      <c r="C14" s="2"/>
      <c r="D14" s="5" t="str">
        <f t="shared" si="0"/>
        <v>08_11 17 TS120</v>
      </c>
      <c r="E14" s="2"/>
      <c r="F14" s="2"/>
      <c r="G14" s="29" t="s">
        <v>100</v>
      </c>
      <c r="H14" s="6"/>
    </row>
    <row r="15" spans="1:8" x14ac:dyDescent="0.25">
      <c r="A15" s="3" t="s">
        <v>142</v>
      </c>
      <c r="B15" s="4"/>
      <c r="C15" s="2"/>
      <c r="D15" s="5" t="str">
        <f t="shared" si="0"/>
        <v>08_11 17 WO120</v>
      </c>
      <c r="E15" s="2"/>
      <c r="F15" s="2"/>
      <c r="G15" s="29" t="s">
        <v>101</v>
      </c>
      <c r="H15" s="6"/>
    </row>
    <row r="16" spans="1:8" x14ac:dyDescent="0.25">
      <c r="A16" s="3" t="s">
        <v>4</v>
      </c>
      <c r="B16" s="4"/>
      <c r="C16" s="2"/>
      <c r="D16" s="5" t="str">
        <f t="shared" si="0"/>
        <v>08_11 17 PO220</v>
      </c>
      <c r="E16" s="2"/>
      <c r="F16" s="2"/>
      <c r="G16" s="2" t="s">
        <v>39</v>
      </c>
      <c r="H16" s="6"/>
    </row>
    <row r="17" spans="1:8" x14ac:dyDescent="0.25">
      <c r="A17" s="3" t="s">
        <v>103</v>
      </c>
      <c r="B17" s="4"/>
      <c r="C17" s="2"/>
      <c r="D17" s="5" t="str">
        <f t="shared" si="0"/>
        <v>08_11 17 TS220</v>
      </c>
      <c r="E17" s="2"/>
      <c r="F17" s="2"/>
      <c r="G17" s="29" t="s">
        <v>105</v>
      </c>
      <c r="H17" s="6"/>
    </row>
    <row r="18" spans="1:8" x14ac:dyDescent="0.25">
      <c r="A18" s="3" t="s">
        <v>141</v>
      </c>
      <c r="B18" s="4"/>
      <c r="C18" s="2"/>
      <c r="D18" s="5" t="str">
        <f t="shared" si="0"/>
        <v>08_11 17 WO220</v>
      </c>
      <c r="E18" s="2"/>
      <c r="F18" s="2"/>
      <c r="G18" s="29" t="s">
        <v>104</v>
      </c>
      <c r="H18" s="6"/>
    </row>
    <row r="19" spans="1:8" x14ac:dyDescent="0.25">
      <c r="A19" s="3" t="s">
        <v>62</v>
      </c>
      <c r="B19" s="4"/>
      <c r="C19" s="2"/>
      <c r="D19" s="5" t="str">
        <f t="shared" si="0"/>
        <v>08_11 17 SV130</v>
      </c>
      <c r="E19" s="2"/>
      <c r="F19" s="2"/>
      <c r="G19" t="s">
        <v>46</v>
      </c>
      <c r="H19" s="6"/>
    </row>
    <row r="20" spans="1:8" x14ac:dyDescent="0.25">
      <c r="A20" s="3" t="s">
        <v>63</v>
      </c>
      <c r="B20" s="4"/>
      <c r="C20" s="2"/>
      <c r="D20" s="5" t="str">
        <f t="shared" si="0"/>
        <v>08_11 17 SV230</v>
      </c>
      <c r="E20" s="2"/>
      <c r="F20" s="2"/>
      <c r="G20" t="s">
        <v>47</v>
      </c>
      <c r="H20" s="6"/>
    </row>
    <row r="21" spans="1:8" x14ac:dyDescent="0.25">
      <c r="A21" s="3" t="s">
        <v>12</v>
      </c>
      <c r="B21" s="4"/>
      <c r="C21" s="2"/>
      <c r="D21" s="5" t="str">
        <f t="shared" si="0"/>
        <v>08_11 17 HV130</v>
      </c>
      <c r="E21" s="2"/>
      <c r="F21" s="2"/>
      <c r="G21" t="s">
        <v>69</v>
      </c>
      <c r="H21" s="6"/>
    </row>
    <row r="22" spans="1:8" x14ac:dyDescent="0.25">
      <c r="A22" s="3" t="s">
        <v>13</v>
      </c>
      <c r="B22" s="4"/>
      <c r="C22" s="2"/>
      <c r="D22" s="5" t="str">
        <f t="shared" si="0"/>
        <v>08_11 17 HV230</v>
      </c>
      <c r="E22" s="2"/>
      <c r="F22" s="2"/>
      <c r="G22" t="s">
        <v>70</v>
      </c>
      <c r="H22" s="6"/>
    </row>
    <row r="23" spans="1:8" x14ac:dyDescent="0.25">
      <c r="A23" s="3" t="s">
        <v>140</v>
      </c>
      <c r="B23" s="4"/>
      <c r="C23" s="2"/>
      <c r="D23" s="5" t="str">
        <f t="shared" si="0"/>
        <v>08_11 17 HV131</v>
      </c>
      <c r="E23" s="2"/>
      <c r="F23" s="2"/>
      <c r="G23" t="s">
        <v>99</v>
      </c>
      <c r="H23" s="6"/>
    </row>
    <row r="24" spans="1:8" x14ac:dyDescent="0.25">
      <c r="A24" s="3" t="s">
        <v>16</v>
      </c>
      <c r="B24" s="4"/>
      <c r="C24" s="2"/>
      <c r="D24" s="5" t="str">
        <f xml:space="preserve"> $B$7 &amp; "_41 " &amp; $C$7 &amp;" " &amp; G24</f>
        <v>08_41 17 OZ010</v>
      </c>
      <c r="E24" s="2"/>
      <c r="F24" s="2"/>
      <c r="G24" s="2" t="s">
        <v>51</v>
      </c>
      <c r="H24" s="6"/>
    </row>
    <row r="25" spans="1:8" x14ac:dyDescent="0.25">
      <c r="A25" s="3" t="s">
        <v>19</v>
      </c>
      <c r="B25" s="4"/>
      <c r="C25" s="2"/>
      <c r="D25" s="5" t="str">
        <f xml:space="preserve"> $B$7 &amp; "_41 " &amp; $C$7 &amp;" " &amp; G25</f>
        <v>08_41 17 BK010</v>
      </c>
      <c r="E25" s="2"/>
      <c r="F25" s="2"/>
      <c r="G25" s="2" t="s">
        <v>265</v>
      </c>
      <c r="H25" s="6"/>
    </row>
    <row r="26" spans="1:8" x14ac:dyDescent="0.25">
      <c r="A26" s="3" t="s">
        <v>20</v>
      </c>
      <c r="B26" s="4"/>
      <c r="C26" s="2"/>
      <c r="D26" s="5" t="str">
        <f xml:space="preserve"> $B$7 &amp; "_41 " &amp; $C$7 &amp;" " &amp; G26</f>
        <v>08_41 17 JY810</v>
      </c>
      <c r="E26" s="2"/>
      <c r="F26" s="2"/>
      <c r="G26" s="2" t="s">
        <v>54</v>
      </c>
      <c r="H26" s="6"/>
    </row>
    <row r="27" spans="1:8" x14ac:dyDescent="0.25">
      <c r="A27" s="3" t="s">
        <v>21</v>
      </c>
      <c r="B27" s="4"/>
      <c r="C27" s="2"/>
      <c r="D27" s="5" t="str">
        <f xml:space="preserve"> $B$7 &amp; "_71 " &amp; $C$7 &amp;" " &amp; G27</f>
        <v>08_71 17 PO920</v>
      </c>
      <c r="E27" s="2"/>
      <c r="F27" s="2"/>
      <c r="G27" s="2" t="s">
        <v>90</v>
      </c>
      <c r="H27" s="6"/>
    </row>
    <row r="28" spans="1:8" x14ac:dyDescent="0.25">
      <c r="A28" s="3" t="s">
        <v>89</v>
      </c>
      <c r="B28" s="4"/>
      <c r="C28" s="2"/>
      <c r="D28" s="5" t="str">
        <f xml:space="preserve"> $B$7 &amp; "_71 " &amp; $C$7 &amp;" " &amp; G28</f>
        <v>08_71 17 HV921</v>
      </c>
      <c r="E28" s="2"/>
      <c r="F28" s="2"/>
      <c r="G28" s="2" t="s">
        <v>88</v>
      </c>
      <c r="H28" s="6"/>
    </row>
    <row r="29" spans="1:8" x14ac:dyDescent="0.25">
      <c r="A29" s="3" t="s">
        <v>98</v>
      </c>
      <c r="B29" s="4"/>
      <c r="C29" s="2"/>
      <c r="D29" s="5" t="str">
        <f xml:space="preserve"> $B$7 &amp; "_71 " &amp; $C$7 &amp;" " &amp; G29</f>
        <v>08_71 17 HV924</v>
      </c>
      <c r="E29" s="2"/>
      <c r="F29" s="2"/>
      <c r="G29" s="29" t="s">
        <v>97</v>
      </c>
      <c r="H29" s="6"/>
    </row>
    <row r="30" spans="1:8" x14ac:dyDescent="0.25">
      <c r="A30" s="3"/>
      <c r="B30" s="4"/>
      <c r="C30" s="2"/>
      <c r="D30" s="5"/>
      <c r="E30" s="2"/>
      <c r="F30" s="2"/>
      <c r="G30" s="2"/>
      <c r="H30" s="6"/>
    </row>
    <row r="31" spans="1:8" x14ac:dyDescent="0.25">
      <c r="A31" s="1"/>
      <c r="B31" s="2" t="s">
        <v>59</v>
      </c>
      <c r="C31" s="2"/>
      <c r="D31" s="2"/>
      <c r="E31" s="2"/>
      <c r="F31" s="2"/>
      <c r="G31" s="2"/>
      <c r="H31" s="6"/>
    </row>
    <row r="32" spans="1:8" x14ac:dyDescent="0.25">
      <c r="A32" s="1"/>
      <c r="B32" s="2" t="s">
        <v>60</v>
      </c>
      <c r="C32" s="2"/>
      <c r="D32" s="2"/>
      <c r="E32" s="2"/>
      <c r="F32" s="2"/>
      <c r="G32" s="2"/>
      <c r="H32" s="6"/>
    </row>
    <row r="33" spans="1:8" x14ac:dyDescent="0.25">
      <c r="A33" s="1"/>
      <c r="B33" s="2"/>
      <c r="C33" s="2"/>
      <c r="D33" s="2"/>
      <c r="E33" s="2"/>
      <c r="F33" s="2"/>
      <c r="G33" s="2"/>
      <c r="H33" s="6"/>
    </row>
    <row r="34" spans="1:8" x14ac:dyDescent="0.25">
      <c r="A34" s="1"/>
      <c r="B34" s="2"/>
      <c r="C34" s="2"/>
      <c r="D34" s="2"/>
      <c r="E34" s="2"/>
      <c r="F34" s="2"/>
      <c r="G34" s="2"/>
      <c r="H34" s="6"/>
    </row>
    <row r="35" spans="1:8" x14ac:dyDescent="0.25">
      <c r="A35" s="1"/>
      <c r="B35" s="2"/>
      <c r="C35" s="2"/>
      <c r="D35" s="2"/>
      <c r="E35" s="2"/>
      <c r="F35" s="2"/>
      <c r="G35" s="2"/>
      <c r="H35" s="6"/>
    </row>
    <row r="36" spans="1:8" x14ac:dyDescent="0.25">
      <c r="A36" s="1"/>
      <c r="B36" s="2"/>
      <c r="C36" s="2"/>
      <c r="D36" s="2"/>
      <c r="E36" s="2"/>
      <c r="F36" s="2"/>
      <c r="G36" s="2"/>
      <c r="H36" s="6"/>
    </row>
    <row r="37" spans="1:8" x14ac:dyDescent="0.25">
      <c r="A37" s="1"/>
      <c r="B37" s="2"/>
      <c r="C37" s="2"/>
      <c r="D37" s="2"/>
      <c r="E37" s="2"/>
      <c r="F37" s="2"/>
      <c r="G37" s="2"/>
      <c r="H37" s="6"/>
    </row>
    <row r="38" spans="1:8" x14ac:dyDescent="0.25">
      <c r="A38" s="1"/>
      <c r="B38" s="2"/>
      <c r="C38" s="2"/>
      <c r="D38" s="2"/>
      <c r="E38" s="2"/>
      <c r="F38" s="2"/>
      <c r="G38" s="2"/>
      <c r="H38" s="6"/>
    </row>
    <row r="39" spans="1:8" x14ac:dyDescent="0.25">
      <c r="A39" s="1"/>
      <c r="B39" s="2"/>
      <c r="C39" s="2"/>
      <c r="D39" s="2"/>
      <c r="E39" s="2"/>
      <c r="F39" s="2"/>
      <c r="G39" s="2"/>
      <c r="H39" s="6"/>
    </row>
    <row r="40" spans="1:8" x14ac:dyDescent="0.25">
      <c r="A40" s="1"/>
      <c r="B40" s="2"/>
      <c r="C40" s="2"/>
      <c r="D40" s="2"/>
      <c r="E40" s="2"/>
      <c r="F40" s="2"/>
      <c r="G40" s="2"/>
      <c r="H40" s="6"/>
    </row>
  </sheetData>
  <mergeCells count="7">
    <mergeCell ref="A1:A3"/>
    <mergeCell ref="F1:G1"/>
    <mergeCell ref="F2:G2"/>
    <mergeCell ref="F3:G3"/>
    <mergeCell ref="F4:G4"/>
    <mergeCell ref="D2:E2"/>
    <mergeCell ref="D3:E3"/>
  </mergeCells>
  <pageMargins left="0.70866141732283472" right="0.70866141732283472" top="0.74803149606299213" bottom="0.74803149606299213" header="0.31496062992125984" footer="0.31496062992125984"/>
  <pageSetup paperSize="9" scale="93" fitToHeight="3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027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28575</xdr:rowOff>
              </from>
              <to>
                <xdr:col>0</xdr:col>
                <xdr:colOff>1990725</xdr:colOff>
                <xdr:row>2</xdr:row>
                <xdr:rowOff>171450</xdr:rowOff>
              </to>
            </anchor>
          </objectPr>
        </oleObject>
      </mc:Choice>
      <mc:Fallback>
        <oleObject progId="Visio.Drawing.11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16</vt:i4>
      </vt:variant>
    </vt:vector>
  </HeadingPairs>
  <TitlesOfParts>
    <vt:vector size="24" baseType="lpstr">
      <vt:lpstr>RG 8-110</vt:lpstr>
      <vt:lpstr>RG 8-120</vt:lpstr>
      <vt:lpstr>RG 8-130</vt:lpstr>
      <vt:lpstr>RG 8-140</vt:lpstr>
      <vt:lpstr>RG 8-150</vt:lpstr>
      <vt:lpstr>RG 8-160</vt:lpstr>
      <vt:lpstr>RG 8-170</vt:lpstr>
      <vt:lpstr>RG 8-180</vt:lpstr>
      <vt:lpstr>'RG 8-110'!Print_Area</vt:lpstr>
      <vt:lpstr>'RG 8-120'!Print_Area</vt:lpstr>
      <vt:lpstr>'RG 8-130'!Print_Area</vt:lpstr>
      <vt:lpstr>'RG 8-140'!Print_Area</vt:lpstr>
      <vt:lpstr>'RG 8-150'!Print_Area</vt:lpstr>
      <vt:lpstr>'RG 8-160'!Print_Area</vt:lpstr>
      <vt:lpstr>'RG 8-170'!Print_Area</vt:lpstr>
      <vt:lpstr>'RG 8-180'!Print_Area</vt:lpstr>
      <vt:lpstr>'RG 8-110'!Print_Titles</vt:lpstr>
      <vt:lpstr>'RG 8-120'!Print_Titles</vt:lpstr>
      <vt:lpstr>'RG 8-130'!Print_Titles</vt:lpstr>
      <vt:lpstr>'RG 8-140'!Print_Titles</vt:lpstr>
      <vt:lpstr>'RG 8-150'!Print_Titles</vt:lpstr>
      <vt:lpstr>'RG 8-160'!Print_Titles</vt:lpstr>
      <vt:lpstr>'RG 8-170'!Print_Titles</vt:lpstr>
      <vt:lpstr>'RG 8-180'!Print_Titles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2013-07-30T07:04:27Z</dcterms:modified>
</cp:coreProperties>
</file>